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details" sheetId="1" r:id="rId4"/>
    <sheet state="visible" name="Summary" sheetId="2" r:id="rId5"/>
    <sheet state="visible" name="Annex 1 SC (2)" sheetId="3" r:id="rId6"/>
    <sheet state="hidden" name="Annex 1 SC" sheetId="4" r:id="rId7"/>
    <sheet state="visible" name="Annex 2 UFC" sheetId="5" r:id="rId8"/>
    <sheet state="hidden" name="Annexure-3-W" sheetId="6" r:id="rId9"/>
    <sheet state="visible" name="Annex 3 Work" sheetId="7" r:id="rId10"/>
    <sheet state="hidden" name="Annex 4 emp Format" sheetId="8" r:id="rId11"/>
    <sheet state="visible" name="Annex 4 emp" sheetId="9" r:id="rId12"/>
    <sheet state="visible" name="Annex-5 Govt" sheetId="10" r:id="rId13"/>
    <sheet state="visible" name="Annex 6 OC" sheetId="11" r:id="rId14"/>
    <sheet state="hidden" name="Annexure-6 format" sheetId="12" r:id="rId15"/>
    <sheet state="visible" name="Annexure-7" sheetId="13" r:id="rId16"/>
    <sheet state="hidden" name="emp new " sheetId="14" r:id="rId17"/>
    <sheet state="hidden" name="work men new (2)" sheetId="15" r:id="rId18"/>
  </sheets>
  <definedNames/>
  <calcPr/>
</workbook>
</file>

<file path=xl/sharedStrings.xml><?xml version="1.0" encoding="utf-8"?>
<sst xmlns="http://schemas.openxmlformats.org/spreadsheetml/2006/main" count="662" uniqueCount="368">
  <si>
    <t>Stakeholders of E-Global Trading Limited</t>
  </si>
  <si>
    <t>Annex No</t>
  </si>
  <si>
    <t>Claimed</t>
  </si>
  <si>
    <t>%</t>
  </si>
  <si>
    <t>Admitted</t>
  </si>
  <si>
    <t>Unpaid insolvency resolution process costs</t>
  </si>
  <si>
    <t>Liquidation costs incurred till date</t>
  </si>
  <si>
    <t>I. Financial Creditors</t>
  </si>
  <si>
    <t>Secured</t>
  </si>
  <si>
    <t>Daimler Financial Services Private Limited</t>
  </si>
  <si>
    <t>Sub Total - Sec FC</t>
  </si>
  <si>
    <t>Unsecured</t>
  </si>
  <si>
    <t>Sub Total - UnSec FC</t>
  </si>
  <si>
    <t>II. Operational Creditors</t>
  </si>
  <si>
    <t>Unsecured Creditors</t>
  </si>
  <si>
    <t>Sub Total Unsecured</t>
  </si>
  <si>
    <t>III. Employees + Workmen</t>
  </si>
  <si>
    <t xml:space="preserve">   Employees</t>
  </si>
  <si>
    <t xml:space="preserve">   Workmen</t>
  </si>
  <si>
    <t>Statutory Authorities</t>
  </si>
  <si>
    <t>Provisional Claim admission</t>
  </si>
  <si>
    <t>Grand Total</t>
  </si>
  <si>
    <t>**</t>
  </si>
  <si>
    <t>1) This is amount claimed and subject to change as the information is awaited</t>
  </si>
  <si>
    <t>Filing under clause (d) of sub-regulation (5) of regulation 31 of the IBBI (Liquidation Process) Regulations, 2016</t>
  </si>
  <si>
    <t xml:space="preserve">Name of the corporate debtor: E-Global Trading Limited ; Date of commencement of liquidation: ; </t>
  </si>
  <si>
    <t>15/9/2023</t>
  </si>
  <si>
    <t>List of stakeholders as on: 4th March 2024</t>
  </si>
  <si>
    <t>Amount in RS</t>
  </si>
  <si>
    <t>SN</t>
  </si>
  <si>
    <t>Category of Stakeholders</t>
  </si>
  <si>
    <t>Summary of claims received</t>
  </si>
  <si>
    <t>Summary of claims admitted</t>
  </si>
  <si>
    <t>Amount of Contingent Claims</t>
  </si>
  <si>
    <t>Amount of Claims rejected</t>
  </si>
  <si>
    <t>Amounts of claims under verificaiton</t>
  </si>
  <si>
    <t>Details in Annexures</t>
  </si>
  <si>
    <t>Remarks, if Any</t>
  </si>
  <si>
    <t>% of claims admitted</t>
  </si>
  <si>
    <t>No of Claims</t>
  </si>
  <si>
    <t>Amount</t>
  </si>
  <si>
    <t>Secured financial creditors</t>
  </si>
  <si>
    <t>Annexure 1</t>
  </si>
  <si>
    <t>Unsecured financial creditors</t>
  </si>
  <si>
    <t>Annexure 2</t>
  </si>
  <si>
    <t>Operational creditors (Workmen)</t>
  </si>
  <si>
    <t>Annexure 3</t>
  </si>
  <si>
    <t>Operational creditors (Employees)</t>
  </si>
  <si>
    <t>Annexure 4</t>
  </si>
  <si>
    <t>Operational creditors (Government Dues)</t>
  </si>
  <si>
    <t>Annexure 5</t>
  </si>
  <si>
    <t>Operational creditors (other than Workmen,
Employees and Government Dues)</t>
  </si>
  <si>
    <t>Annexure 6</t>
  </si>
  <si>
    <t>Other stakeholders, if any (other than financial creditors and operational creditors)</t>
  </si>
  <si>
    <t>Annexure 7</t>
  </si>
  <si>
    <t>Total</t>
  </si>
  <si>
    <t>Name of the corporate debtor:</t>
  </si>
  <si>
    <t>E-Global Trading Limited</t>
  </si>
  <si>
    <t>Annexure-1</t>
  </si>
  <si>
    <t>Date of commencement of liquidation:</t>
  </si>
  <si>
    <t>9th March 2021</t>
  </si>
  <si>
    <t>List of stakeholders as on:</t>
  </si>
  <si>
    <t>21st June 2021</t>
  </si>
  <si>
    <t>List of Secured Financial creditors</t>
  </si>
  <si>
    <t>(Amount in Rs)</t>
  </si>
  <si>
    <t>SI. No</t>
  </si>
  <si>
    <t>Name of Creditor</t>
  </si>
  <si>
    <t>Identification No.</t>
  </si>
  <si>
    <t>Details of claim
received</t>
  </si>
  <si>
    <t>Details of claim admitted</t>
  </si>
  <si>
    <t>Amount
of
contingent
claim</t>
  </si>
  <si>
    <t>Amount
of any
mutual
dues,
that
may be
set off</t>
  </si>
  <si>
    <t>Amount
of claim
rejected</t>
  </si>
  <si>
    <t>Amount of
claim
under
verification</t>
  </si>
  <si>
    <t>Remarks,
if any</t>
  </si>
  <si>
    <t>Date
of
receipt</t>
  </si>
  <si>
    <t>Amount
claimed</t>
  </si>
  <si>
    <t>Amount
of claim
admitted</t>
  </si>
  <si>
    <t>Nature
of
claim</t>
  </si>
  <si>
    <t>Amount
covered
by
security
interest</t>
  </si>
  <si>
    <t>Whether
security
interest
relinquished?
(Yes/No)</t>
  </si>
  <si>
    <t>Details
of
Security
Interest</t>
  </si>
  <si>
    <t>Amount
covered
by
guarantee</t>
  </si>
  <si>
    <t>% share
in total
amount
of claims
admitted</t>
  </si>
  <si>
    <t>Daimler Financial Services Pvt. Ltd.</t>
  </si>
  <si>
    <t>U67190TN2010FTC077890</t>
  </si>
  <si>
    <t>Note 1</t>
  </si>
  <si>
    <t>NO</t>
  </si>
  <si>
    <t>Primary Security :</t>
  </si>
  <si>
    <t>Loans were given for purchase of private cars</t>
  </si>
  <si>
    <t>Kalisma Steel Private Limited</t>
  </si>
  <si>
    <t>Central Bank of India</t>
  </si>
  <si>
    <t>AAACC2498P</t>
  </si>
  <si>
    <t>Yes</t>
  </si>
  <si>
    <t>Punjab National Bank</t>
  </si>
  <si>
    <t>AAACP0165G</t>
  </si>
  <si>
    <t>Note 2</t>
  </si>
  <si>
    <t>HDFC Bank</t>
  </si>
  <si>
    <t>L6592MH1994PLC080618</t>
  </si>
  <si>
    <t>Note 3</t>
  </si>
  <si>
    <t xml:space="preserve">Primary Security :
a) For Term Loan
1. 1st pari passu charge on the entire fixed assets both present &amp; future 
2. 2nd pari passu charge on the entire current assets both present &amp; future 
For Working Capital
1. 1st pari passu charge on the entire current assets both present &amp; future 
2. 2nd pari passu charge on the entire fixed assets both present &amp; future 
Collateral Security :
1st pari passu charge with punjab national bank :
Equitable mortgage of bunglow at 5, vikas park, jal pankhi, CHS, juhu tara road, juhu mumbai - 400049, admeasuring about 6500 sq. ft. standing in the name of Mrs. Anita suri valued at Rs. 33.19 Crore as per Valuation Report dated 07.03.2016 by M/s. Kishore karamsey &amp; Co.
Perosnal / Corporate Guarantee :
1. Jatinder Kumar, Chairman : Net worth of Rs. 20.34 Crore
2. Rahul suri : Net worth of Rs. 121.01 Crore
3. Anita suri : Net worth of Rs. 0.04 Crore </t>
  </si>
  <si>
    <t>Primary Security :
a) For Working Capital
1. 1st pari passu charge on entire current assets both present &amp; future.
2. 2nd pari passu charge on the entire fixed assets both present &amp; future.
b) For Term Loan
1. 1st pari passu charge on the entire fixed assets both present &amp; future.
2. 2nd pari passu charge on the entire current assets both present &amp; future.
Collateral Security :
1. Hypothecation / mortgage of block assets immovable properties.
following IP is mortgaged to consortium banks through security trustee cent bank financial services ltd
Equitable mortgage of bunglow at 5, vikas park, jal pankhi, CHS, juhu tara road, juhu mumbai - 400049, admeasuring about 6500 sq. ft. standing in the name of Mrs. Anita suri 
2. 2nd pari passu charge on the entire fixed assets both present &amp; future
Personal / Corporate Guarantee : 
1. Jatinder kumar suri ( Director) : Net worth Rs. 20.36 Crore, IP : Nil
2. Anita suri (Director) : Net worth Rs. 0.04 Crore, IP : Rs. 11.55 Crore
3. Rahul Jatinder suri (Director) : Net worth Rs. 121.01 Crore, IP : Rs. 16.62 Crore</t>
  </si>
  <si>
    <t>Vehicles/Equipments as follows:</t>
  </si>
  <si>
    <t>Agreement No.</t>
  </si>
  <si>
    <t>Disbursal date</t>
  </si>
  <si>
    <t>Disbursal Amount</t>
  </si>
  <si>
    <t>MODEL</t>
  </si>
  <si>
    <t>TATA STAR BUS 36+1</t>
  </si>
  <si>
    <t>MAHINDRA LOADKING</t>
  </si>
  <si>
    <t>TATA LPO 10.2T STAR BUS US56+1BSIII</t>
  </si>
  <si>
    <t>3TON FORK LIFT GX 300 D-NONREGD</t>
  </si>
  <si>
    <t>E-Global Trading  Limited</t>
  </si>
  <si>
    <t>15/09/2023</t>
  </si>
  <si>
    <t>Annexure-2</t>
  </si>
  <si>
    <t>4th March, 2024</t>
  </si>
  <si>
    <t>List of Unsecured Financial creditors</t>
  </si>
  <si>
    <t>List of operational creditors (Workmen)</t>
  </si>
  <si>
    <t>Name of
authorised
representative,
if any</t>
  </si>
  <si>
    <t>Name of
workman</t>
  </si>
  <si>
    <t>Identification
No.</t>
  </si>
  <si>
    <t>Date of
receipt</t>
  </si>
  <si>
    <t>Total
amount
of claim
admitted</t>
  </si>
  <si>
    <t>Amount of claim for the
period of twenty-four months preceding the liquidation
commencement
date*</t>
  </si>
  <si>
    <t>% share in
total
amount of
claims
admitted</t>
  </si>
  <si>
    <t>-</t>
  </si>
  <si>
    <t>Note: * This information is under verification</t>
  </si>
  <si>
    <t xml:space="preserve">Annexure 3 </t>
  </si>
  <si>
    <t>Orig SN</t>
  </si>
  <si>
    <t>SN.</t>
  </si>
  <si>
    <t>Name of the Workman</t>
  </si>
  <si>
    <t>Identification No</t>
  </si>
  <si>
    <t>Details of Claim received</t>
  </si>
  <si>
    <t>Amount of contingent claim</t>
  </si>
  <si>
    <t>Amount of Claim Rejected  (RS)</t>
  </si>
  <si>
    <t>Date of receipt</t>
  </si>
  <si>
    <t>Amount Claimed (RS)</t>
  </si>
  <si>
    <t>Amount of claim for the
period of twenty-four months preceding the liquidation
commencement
date* (Note 1)</t>
  </si>
  <si>
    <t>Amount Admitted (RS)</t>
  </si>
  <si>
    <t xml:space="preserve">* Note 1: </t>
  </si>
  <si>
    <t xml:space="preserve">This information is compiled based on the information available as on date and will be revised upon receipt of further information. </t>
  </si>
  <si>
    <t>List of operational creditors (Employees)</t>
  </si>
  <si>
    <t>Name of
Employees</t>
  </si>
  <si>
    <t>Amount of
claim for the
period of
twelve
months
preceding the
liquidation
commencement
date*</t>
  </si>
  <si>
    <t>Annexure  4 - Claims of Employees</t>
  </si>
  <si>
    <t>S.N.</t>
  </si>
  <si>
    <t xml:space="preserve">Name of the Employee </t>
  </si>
  <si>
    <t>Amount of contingent claims</t>
  </si>
  <si>
    <t>Date of receipt of claim</t>
  </si>
  <si>
    <t>Claim Submitted (RS)</t>
  </si>
  <si>
    <t>Total
amount
of claim
admitted (RS)</t>
  </si>
  <si>
    <t>Amount of claim for the
period of twelve months preceding the liquidation
commencement
date* (Note 1)</t>
  </si>
  <si>
    <t>Nature
of
claim*</t>
  </si>
  <si>
    <t>Note: *</t>
  </si>
  <si>
    <t>No claim received under this category.</t>
  </si>
  <si>
    <t>Annexure-5</t>
  </si>
  <si>
    <t>List of operational creditors (Government Dues)</t>
  </si>
  <si>
    <t>Sl.
No.</t>
  </si>
  <si>
    <t>Details of Claimant</t>
  </si>
  <si>
    <t>Department</t>
  </si>
  <si>
    <t>Government</t>
  </si>
  <si>
    <t>Amount
covered by
lien or
attachment
pending
disposal</t>
  </si>
  <si>
    <t>Whether
lien /
attachment
removed?
(Yes/No)</t>
  </si>
  <si>
    <t>Notes:</t>
  </si>
  <si>
    <t>1) No claims received from statutory authorities till date.</t>
  </si>
  <si>
    <t>15/19/2023</t>
  </si>
  <si>
    <t>List of operational creditors (other than Workmen, Employees and Government Dues)</t>
  </si>
  <si>
    <t>Our SN</t>
  </si>
  <si>
    <t>Name of the Vendor</t>
  </si>
  <si>
    <t>As per Books of Account</t>
  </si>
  <si>
    <t>Identificaton No</t>
  </si>
  <si>
    <t>Date of Receipt</t>
  </si>
  <si>
    <t xml:space="preserve">Claim for Goods/service transaction </t>
  </si>
  <si>
    <t>Interest claimed</t>
  </si>
  <si>
    <t>Total claimed</t>
  </si>
  <si>
    <t>Claim Admittted (RS)</t>
  </si>
  <si>
    <t>Total (RS)</t>
  </si>
  <si>
    <t>1.  No claim received under this category</t>
  </si>
  <si>
    <t>Name of
creditor</t>
  </si>
  <si>
    <t>Others</t>
  </si>
  <si>
    <t>List of other stakeholders, if any (other than financial creditors and operational creditors)</t>
  </si>
  <si>
    <t>Name of
stakeholder</t>
  </si>
  <si>
    <t>Category of Stakeholders (preference shareholders/equity shareholders/ partners/ others)</t>
  </si>
  <si>
    <t>No claims received under this category</t>
  </si>
  <si>
    <t>Annexure  4 - Claims of Employees/Workmen-direct</t>
  </si>
  <si>
    <t>Name of the Employee or Workmen</t>
  </si>
  <si>
    <t>PAN</t>
  </si>
  <si>
    <t>Staff advance as per books recovered (RS)</t>
  </si>
  <si>
    <t>Claim Rejected  (RS)</t>
  </si>
  <si>
    <t>Category W/E</t>
  </si>
  <si>
    <t>R.V.Vijay Ganesan</t>
  </si>
  <si>
    <t>ABCPV6729L</t>
  </si>
  <si>
    <t>E</t>
  </si>
  <si>
    <t>Saroj Singh</t>
  </si>
  <si>
    <t>BRKPS6647H</t>
  </si>
  <si>
    <t>Vighnesh Sawant</t>
  </si>
  <si>
    <t>BQLPS1167A</t>
  </si>
  <si>
    <t>Mrinal Kanti Saha</t>
  </si>
  <si>
    <t>CQOPS8154F</t>
  </si>
  <si>
    <t>Harshad Madhukar Tendulkar</t>
  </si>
  <si>
    <t>ABZPT4756G</t>
  </si>
  <si>
    <t>Ramesh Krushna Ghute</t>
  </si>
  <si>
    <t>BSTPG0188F</t>
  </si>
  <si>
    <t>Sushil Chandra Tiwari</t>
  </si>
  <si>
    <t>AAOPT7350C</t>
  </si>
  <si>
    <t>Gururajan Ramachandran</t>
  </si>
  <si>
    <t>ACXPR8589A</t>
  </si>
  <si>
    <t>J.Venkatesh</t>
  </si>
  <si>
    <t>AFQPV2821M</t>
  </si>
  <si>
    <t>Topesh Kumar Topdar</t>
  </si>
  <si>
    <t>not given</t>
  </si>
  <si>
    <t>Niranajan Parsad Gupta</t>
  </si>
  <si>
    <t>DXPPS7706J</t>
  </si>
  <si>
    <t>Shubhash Chand Bhatia</t>
  </si>
  <si>
    <t>AGVPB4260E</t>
  </si>
  <si>
    <t>Abhay pratap S.Singh</t>
  </si>
  <si>
    <t>EHHPS7250A</t>
  </si>
  <si>
    <t>Brijesh Chavhan</t>
  </si>
  <si>
    <t>AUEPC0236G</t>
  </si>
  <si>
    <t>Vinod Prasad</t>
  </si>
  <si>
    <t>CEJPP4950D</t>
  </si>
  <si>
    <t>check</t>
  </si>
  <si>
    <t>Ranjith Padmanabhan Nair</t>
  </si>
  <si>
    <t>ADDPN905R</t>
  </si>
  <si>
    <t xml:space="preserve">Ramkumar Yadav </t>
  </si>
  <si>
    <t>AHIPY7546G</t>
  </si>
  <si>
    <t>Mukesh Kumar Singh</t>
  </si>
  <si>
    <t>BSUPS9817A</t>
  </si>
  <si>
    <t xml:space="preserve">Arumuga Perumal Yadav </t>
  </si>
  <si>
    <t>BWMPP7412A</t>
  </si>
  <si>
    <t xml:space="preserve">Santosh Kumar </t>
  </si>
  <si>
    <t>BUVPJ8672D</t>
  </si>
  <si>
    <t>Gajendra P. Kushwaha</t>
  </si>
  <si>
    <t>BVFPK0879L</t>
  </si>
  <si>
    <t>Jay Ram Yadav alias Jairam Yadav</t>
  </si>
  <si>
    <t>BATPR3307P</t>
  </si>
  <si>
    <t>Dharmendra Yadav</t>
  </si>
  <si>
    <t>AGXPY8378E</t>
  </si>
  <si>
    <t>Munshi Yadav /Munshiram Yadav</t>
  </si>
  <si>
    <t>ACLPY6155F</t>
  </si>
  <si>
    <t>Jatashnkar Sharma</t>
  </si>
  <si>
    <t>DRSPS4614G</t>
  </si>
  <si>
    <t>Chandresh Yadav</t>
  </si>
  <si>
    <t>AJJPY9821D</t>
  </si>
  <si>
    <t>Chandra Bhushan Singh</t>
  </si>
  <si>
    <t>CYMPS8434C</t>
  </si>
  <si>
    <t>Amar Singh</t>
  </si>
  <si>
    <t xml:space="preserve">Ashok Mishra </t>
  </si>
  <si>
    <t>CFDPM1557E</t>
  </si>
  <si>
    <t>Sunil Bisen</t>
  </si>
  <si>
    <t>FPDPB0165N</t>
  </si>
  <si>
    <t>Guddu Verma</t>
  </si>
  <si>
    <t>AMBPV0703C</t>
  </si>
  <si>
    <t>Pankaj Kumar  Singh</t>
  </si>
  <si>
    <t>Anuj Yadav</t>
  </si>
  <si>
    <t>APNPY4203K</t>
  </si>
  <si>
    <t>Shobhnath Shah</t>
  </si>
  <si>
    <t>IJDPS2152H</t>
  </si>
  <si>
    <t>Pralhad Bhaskar Thakare</t>
  </si>
  <si>
    <t>ANUPT8225B</t>
  </si>
  <si>
    <t>Nilesh Amrut Patil</t>
  </si>
  <si>
    <t>Bimlesh Kumar Verma</t>
  </si>
  <si>
    <t>BAAPV0862Q</t>
  </si>
  <si>
    <t xml:space="preserve">Tushar sitaram wakale </t>
  </si>
  <si>
    <t>ABFPW8935J</t>
  </si>
  <si>
    <t>Dhiraj Shivamani Mishra</t>
  </si>
  <si>
    <t>CHTPK9678Q</t>
  </si>
  <si>
    <t>Kamal Kishor Chaudhari</t>
  </si>
  <si>
    <t>CLJPC0631F</t>
  </si>
  <si>
    <t>Rabindra Chaudhari</t>
  </si>
  <si>
    <t>BMGPC5859Q</t>
  </si>
  <si>
    <t>Kiran Kendre</t>
  </si>
  <si>
    <t>EKGPK3459D</t>
  </si>
  <si>
    <t>Suryakant Raghunath Keshave</t>
  </si>
  <si>
    <t>AJWPK0451E</t>
  </si>
  <si>
    <t xml:space="preserve">Indresh Kumar </t>
  </si>
  <si>
    <t>AZBPT6494P</t>
  </si>
  <si>
    <t>Chandra Mohan</t>
  </si>
  <si>
    <t>AKMPC6601R</t>
  </si>
  <si>
    <t>Dharmendra Kumar</t>
  </si>
  <si>
    <t>ENKPK6018P</t>
  </si>
  <si>
    <t>Subham Choudhary</t>
  </si>
  <si>
    <t>BRAPC4742D</t>
  </si>
  <si>
    <t>Prashant Vijay Patil</t>
  </si>
  <si>
    <t>EJUPP7888P</t>
  </si>
  <si>
    <t>Milind Mohan Patil</t>
  </si>
  <si>
    <t>DFXPP5648G</t>
  </si>
  <si>
    <t>Saniket Vilas Patil</t>
  </si>
  <si>
    <t>DCOPP2541E</t>
  </si>
  <si>
    <t>DSEPS4108G</t>
  </si>
  <si>
    <t>Chandrakant Punamchand Shah</t>
  </si>
  <si>
    <t>AACPS1699F</t>
  </si>
  <si>
    <t>Sainath Gopinath Gore</t>
  </si>
  <si>
    <t>BWLPG2738P</t>
  </si>
  <si>
    <t>Manoj Kumar Gupta</t>
  </si>
  <si>
    <t>ACMPG5777G</t>
  </si>
  <si>
    <t xml:space="preserve">Anil Dhangar </t>
  </si>
  <si>
    <t>EYQPD5910N</t>
  </si>
  <si>
    <t xml:space="preserve">Kamlesh Kumar Dhangar </t>
  </si>
  <si>
    <t>EXHPK6267B</t>
  </si>
  <si>
    <t xml:space="preserve">Naresh Kumar Verma </t>
  </si>
  <si>
    <t>AKCPV1742N</t>
  </si>
  <si>
    <t xml:space="preserve">Satish Kumar </t>
  </si>
  <si>
    <t>GBJPK5713C</t>
  </si>
  <si>
    <t>Anil Bhoir</t>
  </si>
  <si>
    <t>ALTPB3761F</t>
  </si>
  <si>
    <t>Sanjay Anand Nayak</t>
  </si>
  <si>
    <t>AFVPN3663C</t>
  </si>
  <si>
    <t>G.Subbiah</t>
  </si>
  <si>
    <t>Pravin Shantaram Bombade</t>
  </si>
  <si>
    <t>DKDPB7281Q</t>
  </si>
  <si>
    <t>Omprakash Bhardwaj</t>
  </si>
  <si>
    <t>AHGPB9229H</t>
  </si>
  <si>
    <t>Naresh Prabhakar Lokhande</t>
  </si>
  <si>
    <t>ANEPL7775L</t>
  </si>
  <si>
    <t>Shridhar Ramesh Lokhande</t>
  </si>
  <si>
    <t>AYHPL6358F</t>
  </si>
  <si>
    <t>Sujeet Gaibhiye</t>
  </si>
  <si>
    <t>DPPPK7728C</t>
  </si>
  <si>
    <t>Prasad MR</t>
  </si>
  <si>
    <t>AIXPR1516K</t>
  </si>
  <si>
    <t xml:space="preserve">Jeetendra Kumar Singh </t>
  </si>
  <si>
    <t xml:space="preserve">Arun Dilip Bhangre </t>
  </si>
  <si>
    <t>EJCPB9032A</t>
  </si>
  <si>
    <t>Pappu Kumar Jha</t>
  </si>
  <si>
    <t>BCSPJ9988H</t>
  </si>
  <si>
    <t>Vimlesh Kumar Gond</t>
  </si>
  <si>
    <t>BMZPK3609K</t>
  </si>
  <si>
    <t>Ravindra  Raghunath Mall</t>
  </si>
  <si>
    <t>CPAPM9309B</t>
  </si>
  <si>
    <t xml:space="preserve">Patel Rajeshkumar Hirabhai </t>
  </si>
  <si>
    <t>BQCPP6759A</t>
  </si>
  <si>
    <t>Pralhad Suresh Patil</t>
  </si>
  <si>
    <t>DWTPP4646F</t>
  </si>
  <si>
    <t>Vijay Babu Warangade</t>
  </si>
  <si>
    <t>AAYPW8296N</t>
  </si>
  <si>
    <t>Ganesh Madhav Gayakwad</t>
  </si>
  <si>
    <t>Vijay Namdev Patil</t>
  </si>
  <si>
    <t>EUCPP6899A</t>
  </si>
  <si>
    <t>Jagnnath Ganu Khandvi</t>
  </si>
  <si>
    <t>BOCPK8341B</t>
  </si>
  <si>
    <t xml:space="preserve">Sandip Kantya Wagh </t>
  </si>
  <si>
    <t>ABEPW1275C</t>
  </si>
  <si>
    <t>Jaywant Tukaram Naik</t>
  </si>
  <si>
    <t>Bhiva Laxman Gore</t>
  </si>
  <si>
    <t>BWUPG53882</t>
  </si>
  <si>
    <t xml:space="preserve">Dipak Naykya Vayda </t>
  </si>
  <si>
    <t>BPYPV6738Q</t>
  </si>
  <si>
    <t>Vinayak Wagh</t>
  </si>
  <si>
    <t>Pappu Chintaman Lahange</t>
  </si>
  <si>
    <t>AXVPL0702E</t>
  </si>
  <si>
    <t xml:space="preserve">Ankush Dattu Wagh </t>
  </si>
  <si>
    <t>Shantaram Vishwas Bhandare</t>
  </si>
  <si>
    <t>BHVPB2641B</t>
  </si>
  <si>
    <t>Rabish Dubey</t>
  </si>
  <si>
    <t xml:space="preserve">Pawan Awadhesh Tiwari </t>
  </si>
  <si>
    <t>APUPT8110K</t>
  </si>
  <si>
    <t xml:space="preserve">Manoj Kumar Prasad </t>
  </si>
  <si>
    <t>BCAPP0458G</t>
  </si>
  <si>
    <t>Pawan Pathak</t>
  </si>
  <si>
    <t>EEKPP3557M</t>
  </si>
  <si>
    <t>Tapan Kumar Chakraborty</t>
  </si>
  <si>
    <t>ACOPC7905J</t>
  </si>
  <si>
    <t xml:space="preserve">Ashish Kumar Panja </t>
  </si>
  <si>
    <t>AZJPP8071A</t>
  </si>
  <si>
    <t>Dharmendra Rai</t>
  </si>
  <si>
    <t>EFVPR6362Q</t>
  </si>
  <si>
    <t>Govind Singh Ahiirwar</t>
  </si>
  <si>
    <t>AZEPA0112G</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</si>
</sst>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 #,##0_ ;_ * \-#,##0_ ;_ * &quot;-&quot;??_ ;_ @_ "/>
    <numFmt numFmtId="165" formatCode="_ * #,##0.00_ ;_ * \-#,##0.00_ ;_ * &quot;-&quot;??_ ;_ @_ "/>
    <numFmt numFmtId="166" formatCode="[$-14009]dd/mm/yyyy"/>
  </numFmts>
  <fonts count="12">
    <font>
      <sz val="11.0"/>
      <color theme="1"/>
      <name val="Calibri"/>
      <scheme val="minor"/>
    </font>
    <font>
      <sz val="11.0"/>
      <color theme="1"/>
      <name val="Calibri"/>
    </font>
    <font>
      <b/>
      <sz val="11.0"/>
      <color theme="1"/>
      <name val="Calibri"/>
    </font>
    <font>
      <sz val="11.0"/>
      <color rgb="FF000000"/>
      <name val="Times New Roman"/>
    </font>
    <font>
      <b/>
      <sz val="11.0"/>
      <color rgb="FF000000"/>
      <name val="Times New Roman"/>
    </font>
    <font>
      <b/>
      <sz val="11.0"/>
      <color theme="1"/>
      <name val="Times New Roman"/>
    </font>
    <font>
      <sz val="11.0"/>
      <color rgb="FFFF0000"/>
      <name val="Calibri"/>
    </font>
    <font>
      <color theme="1"/>
      <name val="Calibri"/>
      <scheme val="minor"/>
    </font>
    <font>
      <sz val="11.0"/>
      <color theme="1"/>
      <name val="Times New Roman"/>
    </font>
    <font/>
    <font>
      <sz val="10.0"/>
      <color theme="1"/>
      <name val="Times New Roman"/>
    </font>
    <font>
      <sz val="8.0"/>
      <color theme="1"/>
      <name val="Times New Roman"/>
    </font>
  </fonts>
  <fills count="9">
    <fill>
      <patternFill patternType="none"/>
    </fill>
    <fill>
      <patternFill patternType="lightGray"/>
    </fill>
    <fill>
      <patternFill patternType="solid">
        <fgColor rgb="FFDDD9C3"/>
        <bgColor rgb="FFDDD9C3"/>
      </patternFill>
    </fill>
    <fill>
      <patternFill patternType="solid">
        <fgColor rgb="FFB8CCE4"/>
        <bgColor rgb="FFB8CCE4"/>
      </patternFill>
    </fill>
    <fill>
      <patternFill patternType="solid">
        <fgColor rgb="FFE5DFEC"/>
        <bgColor rgb="FFE5DFEC"/>
      </patternFill>
    </fill>
    <fill>
      <patternFill patternType="solid">
        <fgColor rgb="FFE5B8B7"/>
        <bgColor rgb="FFE5B8B7"/>
      </patternFill>
    </fill>
    <fill>
      <patternFill patternType="solid">
        <fgColor rgb="FFFDE9D9"/>
        <bgColor rgb="FFFDE9D9"/>
      </patternFill>
    </fill>
    <fill>
      <patternFill patternType="solid">
        <fgColor rgb="FFEEECE1"/>
        <bgColor rgb="FFEEECE1"/>
      </patternFill>
    </fill>
    <fill>
      <patternFill patternType="solid">
        <fgColor rgb="FFEAF1DD"/>
        <bgColor rgb="FFEAF1DD"/>
      </patternFill>
    </fill>
  </fills>
  <borders count="1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0" fillId="0" fontId="1" numFmtId="164" xfId="0" applyFont="1" applyNumberFormat="1"/>
    <xf borderId="0" fillId="0" fontId="2" numFmtId="0" xfId="0" applyAlignment="1" applyFont="1">
      <alignment readingOrder="0"/>
    </xf>
    <xf borderId="1" fillId="0" fontId="1" numFmtId="0" xfId="0" applyBorder="1" applyFont="1"/>
    <xf borderId="1" fillId="0" fontId="2" numFmtId="0" xfId="0" applyBorder="1" applyFont="1"/>
    <xf borderId="1" fillId="0" fontId="2" numFmtId="164" xfId="0" applyBorder="1" applyFont="1" applyNumberFormat="1"/>
    <xf borderId="2" fillId="0" fontId="1" numFmtId="164" xfId="0" applyAlignment="1" applyBorder="1" applyFont="1" applyNumberFormat="1">
      <alignment readingOrder="0"/>
    </xf>
    <xf borderId="1" fillId="2" fontId="1" numFmtId="165" xfId="0" applyBorder="1" applyFill="1" applyFont="1" applyNumberFormat="1"/>
    <xf borderId="1" fillId="2" fontId="2" numFmtId="0" xfId="0" applyBorder="1" applyFont="1"/>
    <xf borderId="1" fillId="2" fontId="1" numFmtId="0" xfId="0" applyBorder="1" applyFont="1"/>
    <xf borderId="1" fillId="2" fontId="1" numFmtId="164" xfId="0" applyBorder="1" applyFont="1" applyNumberFormat="1"/>
    <xf borderId="1" fillId="2" fontId="1" numFmtId="0" xfId="0" applyAlignment="1" applyBorder="1" applyFont="1">
      <alignment readingOrder="0"/>
    </xf>
    <xf borderId="0" fillId="0" fontId="3" numFmtId="3" xfId="0" applyAlignment="1" applyFont="1" applyNumberFormat="1">
      <alignment readingOrder="0"/>
    </xf>
    <xf borderId="0" fillId="0" fontId="1" numFmtId="3" xfId="0" applyFont="1" applyNumberFormat="1"/>
    <xf borderId="1" fillId="2" fontId="2" numFmtId="164" xfId="0" applyBorder="1" applyFont="1" applyNumberFormat="1"/>
    <xf borderId="1" fillId="3" fontId="2" numFmtId="0" xfId="0" applyBorder="1" applyFill="1" applyFont="1"/>
    <xf borderId="1" fillId="3" fontId="1" numFmtId="0" xfId="0" applyBorder="1" applyFont="1"/>
    <xf borderId="1" fillId="3" fontId="1" numFmtId="164" xfId="0" applyBorder="1" applyFont="1" applyNumberFormat="1"/>
    <xf borderId="1" fillId="3" fontId="1" numFmtId="164" xfId="0" applyAlignment="1" applyBorder="1" applyFont="1" applyNumberFormat="1">
      <alignment readingOrder="0"/>
    </xf>
    <xf borderId="1" fillId="3" fontId="1" numFmtId="165" xfId="0" applyBorder="1" applyFont="1" applyNumberFormat="1"/>
    <xf borderId="1" fillId="3" fontId="2" numFmtId="164" xfId="0" applyBorder="1" applyFont="1" applyNumberFormat="1"/>
    <xf borderId="0" fillId="0" fontId="4" numFmtId="3" xfId="0" applyFont="1" applyNumberFormat="1"/>
    <xf borderId="1" fillId="4" fontId="2" numFmtId="0" xfId="0" applyBorder="1" applyFill="1" applyFont="1"/>
    <xf borderId="1" fillId="4" fontId="1" numFmtId="0" xfId="0" applyBorder="1" applyFont="1"/>
    <xf borderId="1" fillId="4" fontId="1" numFmtId="164" xfId="0" applyBorder="1" applyFont="1" applyNumberFormat="1"/>
    <xf borderId="1" fillId="4" fontId="1" numFmtId="165" xfId="0" applyBorder="1" applyFont="1" applyNumberFormat="1"/>
    <xf borderId="0" fillId="0" fontId="5" numFmtId="3" xfId="0" applyFont="1" applyNumberFormat="1"/>
    <xf borderId="1" fillId="4" fontId="2" numFmtId="164" xfId="0" applyBorder="1" applyFont="1" applyNumberFormat="1"/>
    <xf borderId="1" fillId="5" fontId="2" numFmtId="0" xfId="0" applyBorder="1" applyFill="1" applyFont="1"/>
    <xf borderId="1" fillId="5" fontId="1" numFmtId="0" xfId="0" applyBorder="1" applyFont="1"/>
    <xf borderId="1" fillId="5" fontId="1" numFmtId="164" xfId="0" applyAlignment="1" applyBorder="1" applyFont="1" applyNumberFormat="1">
      <alignment readingOrder="0"/>
    </xf>
    <xf borderId="1" fillId="5" fontId="6" numFmtId="165" xfId="0" applyBorder="1" applyFont="1" applyNumberFormat="1"/>
    <xf borderId="0" fillId="0" fontId="2" numFmtId="3" xfId="0" applyAlignment="1" applyFont="1" applyNumberFormat="1">
      <alignment readingOrder="0"/>
    </xf>
    <xf borderId="1" fillId="6" fontId="1" numFmtId="0" xfId="0" applyBorder="1" applyFill="1" applyFont="1"/>
    <xf borderId="1" fillId="6" fontId="1" numFmtId="164" xfId="0" applyBorder="1" applyFont="1" applyNumberFormat="1"/>
    <xf borderId="1" fillId="6" fontId="1" numFmtId="165" xfId="0" applyBorder="1" applyFont="1" applyNumberFormat="1"/>
    <xf borderId="1" fillId="7" fontId="2" numFmtId="0" xfId="0" applyBorder="1" applyFill="1" applyFont="1"/>
    <xf borderId="1" fillId="7" fontId="1" numFmtId="0" xfId="0" applyBorder="1" applyFont="1"/>
    <xf borderId="1" fillId="7" fontId="1" numFmtId="164" xfId="0" applyBorder="1" applyFont="1" applyNumberFormat="1"/>
    <xf borderId="1" fillId="7" fontId="1" numFmtId="165" xfId="0" applyBorder="1" applyFont="1" applyNumberFormat="1"/>
    <xf borderId="1" fillId="2" fontId="2" numFmtId="165" xfId="0" applyBorder="1" applyFont="1" applyNumberFormat="1"/>
    <xf borderId="0" fillId="0" fontId="1" numFmtId="0" xfId="0" applyFont="1"/>
    <xf borderId="0" fillId="0" fontId="7" numFmtId="0" xfId="0" applyFont="1"/>
    <xf borderId="0" fillId="0" fontId="8" numFmtId="0" xfId="0" applyFont="1"/>
    <xf borderId="0" fillId="0" fontId="5" numFmtId="0" xfId="0" applyAlignment="1" applyFont="1">
      <alignment readingOrder="0"/>
    </xf>
    <xf borderId="0" fillId="0" fontId="8" numFmtId="0" xfId="0" applyAlignment="1" applyFont="1">
      <alignment readingOrder="0"/>
    </xf>
    <xf borderId="0" fillId="0" fontId="5" numFmtId="0" xfId="0" applyFont="1"/>
    <xf borderId="3" fillId="0" fontId="5" numFmtId="0" xfId="0" applyAlignment="1" applyBorder="1" applyFont="1">
      <alignment horizontal="center" shrinkToFit="0" wrapText="1"/>
    </xf>
    <xf borderId="3" fillId="0" fontId="5" numFmtId="0" xfId="0" applyAlignment="1" applyBorder="1" applyFont="1">
      <alignment horizontal="center"/>
    </xf>
    <xf borderId="4" fillId="0" fontId="5" numFmtId="0" xfId="0" applyAlignment="1" applyBorder="1" applyFont="1">
      <alignment horizontal="center" shrinkToFit="0" wrapText="1"/>
    </xf>
    <xf borderId="2" fillId="0" fontId="9" numFmtId="0" xfId="0" applyBorder="1" applyFont="1"/>
    <xf borderId="3" fillId="0" fontId="8" numFmtId="0" xfId="0" applyAlignment="1" applyBorder="1" applyFont="1">
      <alignment horizontal="center" shrinkToFit="0" wrapText="1"/>
    </xf>
    <xf borderId="5" fillId="0" fontId="9" numFmtId="0" xfId="0" applyBorder="1" applyFont="1"/>
    <xf borderId="1" fillId="0" fontId="5" numFmtId="0" xfId="0" applyAlignment="1" applyBorder="1" applyFont="1">
      <alignment shrinkToFit="0" wrapText="1"/>
    </xf>
    <xf borderId="1" fillId="0" fontId="5" numFmtId="0" xfId="0" applyBorder="1" applyFont="1"/>
    <xf borderId="1" fillId="0" fontId="8" numFmtId="0" xfId="0" applyAlignment="1" applyBorder="1" applyFont="1">
      <alignment horizontal="center"/>
    </xf>
    <xf borderId="1" fillId="0" fontId="8" numFmtId="0" xfId="0" applyBorder="1" applyFont="1"/>
    <xf borderId="1" fillId="0" fontId="8" numFmtId="164" xfId="0" applyAlignment="1" applyBorder="1" applyFont="1" applyNumberFormat="1">
      <alignment readingOrder="0"/>
    </xf>
    <xf borderId="1" fillId="0" fontId="8" numFmtId="164" xfId="0" applyBorder="1" applyFont="1" applyNumberFormat="1"/>
    <xf borderId="1" fillId="0" fontId="8" numFmtId="165" xfId="0" applyBorder="1" applyFont="1" applyNumberFormat="1"/>
    <xf borderId="1" fillId="0" fontId="8" numFmtId="0" xfId="0" applyAlignment="1" applyBorder="1" applyFont="1">
      <alignment readingOrder="0"/>
    </xf>
    <xf borderId="1" fillId="0" fontId="3" numFmtId="3" xfId="0" applyAlignment="1" applyBorder="1" applyFont="1" applyNumberFormat="1">
      <alignment readingOrder="0"/>
    </xf>
    <xf borderId="1" fillId="0" fontId="8" numFmtId="3" xfId="0" applyAlignment="1" applyBorder="1" applyFont="1" applyNumberFormat="1">
      <alignment readingOrder="0"/>
    </xf>
    <xf borderId="1" fillId="0" fontId="8" numFmtId="0" xfId="0" applyAlignment="1" applyBorder="1" applyFont="1">
      <alignment shrinkToFit="0" wrapText="1"/>
    </xf>
    <xf borderId="4" fillId="7" fontId="8" numFmtId="0" xfId="0" applyAlignment="1" applyBorder="1" applyFont="1">
      <alignment horizontal="left"/>
    </xf>
    <xf borderId="1" fillId="7" fontId="8" numFmtId="0" xfId="0" applyBorder="1" applyFont="1"/>
    <xf borderId="1" fillId="7" fontId="8" numFmtId="3" xfId="0" applyBorder="1" applyFont="1" applyNumberFormat="1"/>
    <xf borderId="1" fillId="0" fontId="5" numFmtId="165" xfId="0" applyBorder="1" applyFont="1" applyNumberFormat="1"/>
    <xf borderId="0" fillId="0" fontId="8" numFmtId="0" xfId="0" applyAlignment="1" applyFont="1">
      <alignment horizontal="left" shrinkToFit="0" wrapText="1"/>
    </xf>
    <xf borderId="0" fillId="0" fontId="8" numFmtId="0" xfId="0" applyAlignment="1" applyFont="1">
      <alignment horizontal="left" readingOrder="0"/>
    </xf>
    <xf borderId="0" fillId="0" fontId="8" numFmtId="0" xfId="0" applyAlignment="1" applyFont="1">
      <alignment horizontal="left"/>
    </xf>
    <xf borderId="0" fillId="0" fontId="10" numFmtId="0" xfId="0" applyFont="1"/>
    <xf borderId="4" fillId="0" fontId="8" numFmtId="0" xfId="0" applyAlignment="1" applyBorder="1" applyFont="1">
      <alignment horizontal="center" shrinkToFit="0" wrapText="1"/>
    </xf>
    <xf borderId="4" fillId="0" fontId="8" numFmtId="0" xfId="0" applyAlignment="1" applyBorder="1" applyFont="1">
      <alignment horizontal="center"/>
    </xf>
    <xf borderId="6" fillId="0" fontId="9" numFmtId="0" xfId="0" applyBorder="1" applyFont="1"/>
    <xf borderId="0" fillId="0" fontId="3" numFmtId="0" xfId="0" applyAlignment="1" applyFont="1">
      <alignment readingOrder="0"/>
    </xf>
    <xf borderId="1" fillId="0" fontId="8" numFmtId="14" xfId="0" applyBorder="1" applyFont="1" applyNumberFormat="1"/>
    <xf borderId="1" fillId="0" fontId="8" numFmtId="165" xfId="0" applyAlignment="1" applyBorder="1" applyFont="1" applyNumberFormat="1">
      <alignment readingOrder="0"/>
    </xf>
    <xf borderId="1" fillId="0" fontId="5" numFmtId="3" xfId="0" applyBorder="1" applyFont="1" applyNumberFormat="1"/>
    <xf borderId="7" fillId="0" fontId="5" numFmtId="0" xfId="0" applyBorder="1" applyFont="1"/>
    <xf borderId="8" fillId="0" fontId="8" numFmtId="0" xfId="0" applyBorder="1" applyFont="1"/>
    <xf borderId="9" fillId="0" fontId="8" numFmtId="0" xfId="0" applyBorder="1" applyFont="1"/>
    <xf borderId="10" fillId="0" fontId="8" numFmtId="0" xfId="0" applyBorder="1" applyFont="1"/>
    <xf borderId="11" fillId="0" fontId="8" numFmtId="0" xfId="0" applyBorder="1" applyFont="1"/>
    <xf borderId="10" fillId="0" fontId="8" numFmtId="0" xfId="0" applyAlignment="1" applyBorder="1" applyFont="1">
      <alignment readingOrder="0"/>
    </xf>
    <xf borderId="10" fillId="0" fontId="8" numFmtId="0" xfId="0" applyAlignment="1" applyBorder="1" applyFont="1">
      <alignment horizontal="left" shrinkToFit="0" wrapText="1"/>
    </xf>
    <xf borderId="10" fillId="0" fontId="9" numFmtId="0" xfId="0" applyBorder="1" applyFont="1"/>
    <xf borderId="12" fillId="0" fontId="8" numFmtId="0" xfId="0" applyBorder="1" applyFont="1"/>
    <xf borderId="13" fillId="0" fontId="8" numFmtId="0" xfId="0" applyBorder="1" applyFont="1"/>
    <xf borderId="14" fillId="0" fontId="8" numFmtId="0" xfId="0" applyBorder="1" applyFont="1"/>
    <xf borderId="10" fillId="0" fontId="5" numFmtId="0" xfId="0" applyAlignment="1" applyBorder="1" applyFont="1">
      <alignment horizontal="left"/>
    </xf>
    <xf borderId="0" fillId="0" fontId="5" numFmtId="0" xfId="0" applyAlignment="1" applyFont="1">
      <alignment horizontal="left"/>
    </xf>
    <xf borderId="11" fillId="0" fontId="5" numFmtId="0" xfId="0" applyAlignment="1" applyBorder="1" applyFont="1">
      <alignment horizontal="left"/>
    </xf>
    <xf borderId="0" fillId="0" fontId="8" numFmtId="166" xfId="0" applyFont="1" applyNumberFormat="1"/>
    <xf borderId="0" fillId="0" fontId="8" numFmtId="164" xfId="0" applyFont="1" applyNumberFormat="1"/>
    <xf borderId="13" fillId="0" fontId="8" numFmtId="166" xfId="0" applyBorder="1" applyFont="1" applyNumberFormat="1"/>
    <xf borderId="13" fillId="0" fontId="8" numFmtId="164" xfId="0" applyBorder="1" applyFont="1" applyNumberFormat="1"/>
    <xf borderId="0" fillId="0" fontId="3" numFmtId="0" xfId="0" applyFont="1"/>
    <xf borderId="1" fillId="0" fontId="3" numFmtId="3" xfId="0" applyBorder="1" applyFont="1" applyNumberFormat="1"/>
    <xf borderId="1" fillId="0" fontId="11" numFmtId="0" xfId="0" applyBorder="1" applyFont="1"/>
    <xf borderId="7" fillId="0" fontId="8" numFmtId="0" xfId="0" applyAlignment="1" applyBorder="1" applyFont="1">
      <alignment horizontal="left" shrinkToFit="0" wrapText="1"/>
    </xf>
    <xf borderId="8" fillId="0" fontId="9" numFmtId="0" xfId="0" applyBorder="1" applyFont="1"/>
    <xf borderId="4" fillId="0" fontId="5" numFmtId="0" xfId="0" applyAlignment="1" applyBorder="1" applyFont="1">
      <alignment horizontal="left"/>
    </xf>
    <xf borderId="6" fillId="0" fontId="5" numFmtId="0" xfId="0" applyAlignment="1" applyBorder="1" applyFont="1">
      <alignment horizontal="left"/>
    </xf>
    <xf borderId="2" fillId="0" fontId="5" numFmtId="0" xfId="0" applyAlignment="1" applyBorder="1" applyFont="1">
      <alignment horizontal="left"/>
    </xf>
    <xf borderId="7" fillId="0" fontId="8" numFmtId="0" xfId="0" applyBorder="1" applyFont="1"/>
    <xf borderId="3" fillId="0" fontId="8" numFmtId="0" xfId="0" applyAlignment="1" applyBorder="1" applyFont="1">
      <alignment horizontal="center" shrinkToFit="0" vertical="top" wrapText="1"/>
    </xf>
    <xf borderId="4" fillId="0" fontId="8" numFmtId="0" xfId="0" applyAlignment="1" applyBorder="1" applyFont="1">
      <alignment horizontal="center" shrinkToFit="0" vertical="top" wrapText="1"/>
    </xf>
    <xf borderId="4" fillId="0" fontId="8" numFmtId="0" xfId="0" applyAlignment="1" applyBorder="1" applyFont="1">
      <alignment horizontal="center" vertical="top"/>
    </xf>
    <xf borderId="1" fillId="0" fontId="8" numFmtId="0" xfId="0" applyAlignment="1" applyBorder="1" applyFont="1">
      <alignment shrinkToFit="0" vertical="top" wrapText="1"/>
    </xf>
    <xf borderId="1" fillId="0" fontId="8" numFmtId="0" xfId="0" applyAlignment="1" applyBorder="1" applyFont="1">
      <alignment vertical="top"/>
    </xf>
    <xf borderId="1" fillId="0" fontId="8" numFmtId="14" xfId="0" applyAlignment="1" applyBorder="1" applyFont="1" applyNumberFormat="1">
      <alignment vertical="top"/>
    </xf>
    <xf borderId="1" fillId="0" fontId="8" numFmtId="165" xfId="0" applyAlignment="1" applyBorder="1" applyFont="1" applyNumberFormat="1">
      <alignment vertical="top"/>
    </xf>
    <xf borderId="1" fillId="0" fontId="5" numFmtId="0" xfId="0" applyAlignment="1" applyBorder="1" applyFont="1">
      <alignment vertical="top"/>
    </xf>
    <xf borderId="1" fillId="0" fontId="5" numFmtId="3" xfId="0" applyAlignment="1" applyBorder="1" applyFont="1" applyNumberFormat="1">
      <alignment vertical="top"/>
    </xf>
    <xf borderId="1" fillId="0" fontId="5" numFmtId="165" xfId="0" applyAlignment="1" applyBorder="1" applyFont="1" applyNumberFormat="1">
      <alignment vertical="top"/>
    </xf>
    <xf borderId="1" fillId="0" fontId="8" numFmtId="0" xfId="0" applyAlignment="1" applyBorder="1" applyFont="1">
      <alignment horizontal="center" shrinkToFit="0" vertical="top" wrapText="1"/>
    </xf>
    <xf borderId="5" fillId="0" fontId="8" numFmtId="0" xfId="0" applyAlignment="1" applyBorder="1" applyFont="1">
      <alignment horizontal="center" shrinkToFit="0" vertical="top" wrapText="1"/>
    </xf>
    <xf borderId="1" fillId="0" fontId="8" numFmtId="0" xfId="0" applyAlignment="1" applyBorder="1" applyFont="1">
      <alignment horizontal="center" vertical="top"/>
    </xf>
    <xf borderId="3" fillId="0" fontId="5" numFmtId="0" xfId="0" applyAlignment="1" applyBorder="1" applyFont="1">
      <alignment horizontal="center" shrinkToFit="0" vertical="top" wrapText="1"/>
    </xf>
    <xf borderId="3" fillId="0" fontId="8" numFmtId="0" xfId="0" applyAlignment="1" applyBorder="1" applyFont="1">
      <alignment horizontal="center"/>
    </xf>
    <xf borderId="15" fillId="8" fontId="8" numFmtId="0" xfId="0" applyAlignment="1" applyBorder="1" applyFill="1" applyFont="1">
      <alignment shrinkToFit="0" wrapText="1"/>
    </xf>
    <xf borderId="1" fillId="0" fontId="5" numFmtId="164" xfId="0" applyBorder="1" applyFont="1" applyNumberFormat="1"/>
    <xf borderId="3" fillId="0" fontId="8" numFmtId="164" xfId="0" applyBorder="1" applyFont="1" applyNumberFormat="1"/>
    <xf borderId="4" fillId="0" fontId="5" numFmtId="0" xfId="0" applyAlignment="1" applyBorder="1" applyFont="1">
      <alignment horizontal="center" shrinkToFit="0" vertical="top" wrapText="1"/>
    </xf>
    <xf borderId="4" fillId="0" fontId="8" numFmtId="0" xfId="0" applyBorder="1" applyFont="1"/>
    <xf borderId="6" fillId="0" fontId="8" numFmtId="0" xfId="0" applyBorder="1" applyFont="1"/>
    <xf borderId="4" fillId="0" fontId="5" numFmtId="0" xfId="0" applyBorder="1" applyFont="1"/>
    <xf borderId="6" fillId="0" fontId="5" numFmtId="0" xfId="0" applyBorder="1" applyFont="1"/>
    <xf borderId="2" fillId="0" fontId="5" numFmtId="0" xfId="0" applyBorder="1" applyFont="1"/>
    <xf borderId="0" fillId="0" fontId="2" numFmtId="3" xfId="0" applyFont="1" applyNumberFormat="1"/>
    <xf borderId="11" fillId="0" fontId="5" numFmtId="3" xfId="0" applyAlignment="1" applyBorder="1" applyFont="1" applyNumberFormat="1">
      <alignment horizontal="center"/>
    </xf>
    <xf borderId="3" fillId="0" fontId="5" numFmtId="3" xfId="0" applyAlignment="1" applyBorder="1" applyFont="1" applyNumberFormat="1">
      <alignment horizontal="center"/>
    </xf>
    <xf borderId="3" fillId="0" fontId="5" numFmtId="3" xfId="0" applyAlignment="1" applyBorder="1" applyFont="1" applyNumberFormat="1">
      <alignment horizontal="center" shrinkToFit="0" wrapText="1"/>
    </xf>
    <xf borderId="16" fillId="0" fontId="5" numFmtId="3" xfId="0" applyAlignment="1" applyBorder="1" applyFont="1" applyNumberFormat="1">
      <alignment horizontal="center"/>
    </xf>
    <xf borderId="4" fillId="0" fontId="5" numFmtId="0" xfId="0" applyAlignment="1" applyBorder="1" applyFont="1">
      <alignment horizontal="center" vertical="top"/>
    </xf>
    <xf borderId="14" fillId="0" fontId="9" numFmtId="0" xfId="0" applyBorder="1" applyFont="1"/>
    <xf borderId="1" fillId="0" fontId="5" numFmtId="3" xfId="0" applyAlignment="1" applyBorder="1" applyFont="1" applyNumberFormat="1">
      <alignment shrinkToFit="0" wrapText="1"/>
    </xf>
    <xf borderId="1" fillId="0" fontId="8" numFmtId="3" xfId="0" applyBorder="1" applyFont="1" applyNumberFormat="1"/>
    <xf borderId="1" fillId="0" fontId="8" numFmtId="0" xfId="0" applyAlignment="1" applyBorder="1" applyFont="1">
      <alignment horizontal="left"/>
    </xf>
    <xf borderId="1" fillId="0" fontId="8" numFmtId="3" xfId="0" applyAlignment="1" applyBorder="1" applyFont="1" applyNumberFormat="1">
      <alignment horizontal="center"/>
    </xf>
    <xf borderId="0" fillId="0" fontId="8" numFmtId="3" xfId="0" applyFont="1" applyNumberFormat="1"/>
    <xf borderId="0" fillId="0" fontId="8" numFmtId="3" xfId="0" applyAlignment="1" applyFont="1" applyNumberFormat="1">
      <alignment horizontal="center"/>
    </xf>
    <xf borderId="7" fillId="0" fontId="8" numFmtId="0" xfId="0" applyAlignment="1" applyBorder="1" applyFont="1">
      <alignment horizontal="center" shrinkToFit="0" vertical="top" wrapText="1"/>
    </xf>
    <xf borderId="12" fillId="0" fontId="9" numFmtId="0" xfId="0" applyBorder="1" applyFont="1"/>
    <xf borderId="1" fillId="0" fontId="8" numFmtId="164" xfId="0" applyAlignment="1" applyBorder="1" applyFont="1" applyNumberFormat="1">
      <alignment vertical="top"/>
    </xf>
    <xf borderId="0" fillId="0" fontId="8" numFmtId="0" xfId="0" applyAlignment="1" applyFont="1">
      <alignment vertical="top"/>
    </xf>
    <xf borderId="0" fillId="0" fontId="2" numFmtId="0" xfId="0" applyFont="1"/>
    <xf borderId="1" fillId="8" fontId="2" numFmtId="0" xfId="0" applyBorder="1" applyFont="1"/>
    <xf borderId="1" fillId="8" fontId="2" numFmtId="0" xfId="0" applyAlignment="1" applyBorder="1" applyFont="1">
      <alignment shrinkToFit="0" wrapText="1"/>
    </xf>
    <xf borderId="1" fillId="0" fontId="1" numFmtId="14" xfId="0" applyBorder="1" applyFont="1" applyNumberFormat="1"/>
    <xf borderId="1" fillId="0" fontId="1" numFmtId="164" xfId="0" applyBorder="1" applyFont="1" applyNumberFormat="1"/>
    <xf borderId="1" fillId="0" fontId="6" numFmtId="1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2.14"/>
    <col customWidth="1" min="2" max="2" width="9.71"/>
    <col customWidth="1" min="3" max="3" width="14.29"/>
    <col customWidth="1" min="4" max="4" width="10.29"/>
    <col customWidth="1" min="5" max="5" width="14.29"/>
    <col customWidth="1" min="6" max="6" width="10.29"/>
    <col customWidth="1" min="7" max="7" width="8.71"/>
    <col customWidth="1" min="8" max="8" width="9.86"/>
    <col customWidth="1" min="9" max="26" width="8.71"/>
  </cols>
  <sheetData>
    <row r="1">
      <c r="C1" s="1"/>
      <c r="D1" s="1"/>
      <c r="F1" s="1"/>
    </row>
    <row r="2">
      <c r="C2" s="1"/>
      <c r="D2" s="1"/>
      <c r="F2" s="1"/>
    </row>
    <row r="3">
      <c r="A3" s="2" t="s">
        <v>0</v>
      </c>
      <c r="C3" s="1"/>
      <c r="D3" s="1"/>
      <c r="F3" s="1"/>
    </row>
    <row r="4">
      <c r="A4" s="3"/>
      <c r="B4" s="4" t="s">
        <v>1</v>
      </c>
      <c r="C4" s="5" t="s">
        <v>2</v>
      </c>
      <c r="D4" s="5" t="s">
        <v>3</v>
      </c>
      <c r="E4" s="4" t="s">
        <v>4</v>
      </c>
      <c r="F4" s="5" t="s">
        <v>3</v>
      </c>
    </row>
    <row r="5">
      <c r="A5" s="3" t="s">
        <v>5</v>
      </c>
      <c r="B5" s="4"/>
      <c r="C5" s="5"/>
      <c r="D5" s="5"/>
      <c r="E5" s="6">
        <v>0.0</v>
      </c>
      <c r="F5" s="7">
        <f t="shared" ref="F5:F6" si="1">E5/E$23*100</f>
        <v>0</v>
      </c>
    </row>
    <row r="6">
      <c r="A6" s="3" t="s">
        <v>6</v>
      </c>
      <c r="B6" s="4"/>
      <c r="C6" s="5"/>
      <c r="D6" s="5"/>
      <c r="E6" s="6">
        <v>0.0</v>
      </c>
      <c r="F6" s="7">
        <f t="shared" si="1"/>
        <v>0</v>
      </c>
    </row>
    <row r="7">
      <c r="A7" s="4" t="s">
        <v>7</v>
      </c>
      <c r="B7" s="4"/>
      <c r="C7" s="5"/>
      <c r="D7" s="5"/>
      <c r="F7" s="5"/>
    </row>
    <row r="8">
      <c r="A8" s="8" t="s">
        <v>8</v>
      </c>
      <c r="B8" s="9"/>
      <c r="C8" s="10"/>
      <c r="D8" s="10"/>
      <c r="F8" s="10"/>
    </row>
    <row r="9">
      <c r="A9" s="11" t="s">
        <v>9</v>
      </c>
      <c r="B9" s="9"/>
      <c r="C9" s="12">
        <v>1.9849226E7</v>
      </c>
      <c r="D9" s="7">
        <f t="shared" ref="D9:D10" si="2">C9/C$23*100</f>
        <v>100</v>
      </c>
      <c r="E9" s="12">
        <v>1.9849226E7</v>
      </c>
      <c r="F9" s="7">
        <f t="shared" ref="F9:F10" si="3">E9/E$23*100</f>
        <v>100</v>
      </c>
      <c r="H9" s="13">
        <f>C9-E9</f>
        <v>0</v>
      </c>
    </row>
    <row r="10">
      <c r="A10" s="8" t="s">
        <v>10</v>
      </c>
      <c r="B10" s="9"/>
      <c r="C10" s="14">
        <f>SUM(C9)</f>
        <v>19849226</v>
      </c>
      <c r="D10" s="7">
        <f t="shared" si="2"/>
        <v>100</v>
      </c>
      <c r="E10" s="14">
        <f>SUM(E9)</f>
        <v>19849226</v>
      </c>
      <c r="F10" s="7">
        <f t="shared" si="3"/>
        <v>100</v>
      </c>
    </row>
    <row r="11">
      <c r="A11" s="15" t="s">
        <v>11</v>
      </c>
      <c r="B11" s="16"/>
      <c r="C11" s="17"/>
      <c r="D11" s="17"/>
      <c r="F11" s="17"/>
    </row>
    <row r="12">
      <c r="A12" s="16"/>
      <c r="B12" s="16"/>
      <c r="C12" s="18">
        <v>0.0</v>
      </c>
      <c r="D12" s="19">
        <f t="shared" ref="D12:D13" si="4">C12/C$23*100</f>
        <v>0</v>
      </c>
      <c r="E12" s="12">
        <v>0.0</v>
      </c>
      <c r="F12" s="19">
        <f t="shared" ref="F12:F13" si="5">E12/E$23*100</f>
        <v>0</v>
      </c>
      <c r="H12" s="13">
        <f t="shared" ref="H12:H13" si="6">C12-E12</f>
        <v>0</v>
      </c>
    </row>
    <row r="13">
      <c r="A13" s="15" t="s">
        <v>12</v>
      </c>
      <c r="B13" s="16"/>
      <c r="C13" s="20">
        <f>SUM(C12)</f>
        <v>0</v>
      </c>
      <c r="D13" s="19">
        <f t="shared" si="4"/>
        <v>0</v>
      </c>
      <c r="E13" s="21">
        <f>SUM(E12)</f>
        <v>0</v>
      </c>
      <c r="F13" s="19">
        <f t="shared" si="5"/>
        <v>0</v>
      </c>
      <c r="H13" s="13">
        <f t="shared" si="6"/>
        <v>0</v>
      </c>
    </row>
    <row r="14">
      <c r="A14" s="22" t="s">
        <v>13</v>
      </c>
      <c r="B14" s="23"/>
      <c r="C14" s="24"/>
      <c r="D14" s="24"/>
      <c r="F14" s="24"/>
    </row>
    <row r="15">
      <c r="A15" s="23" t="s">
        <v>8</v>
      </c>
      <c r="B15" s="23"/>
      <c r="C15" s="24">
        <v>0.0</v>
      </c>
      <c r="D15" s="25">
        <f t="shared" ref="D15:D22" si="7">C15/C$23*100</f>
        <v>0</v>
      </c>
      <c r="F15" s="25">
        <f t="shared" ref="F15:F22" si="8">E15/E$23*100</f>
        <v>0</v>
      </c>
    </row>
    <row r="16">
      <c r="A16" s="23" t="s">
        <v>14</v>
      </c>
      <c r="B16" s="23"/>
      <c r="C16" s="26">
        <f>'Annex 6 OC'!I9</f>
        <v>0</v>
      </c>
      <c r="D16" s="25">
        <f t="shared" si="7"/>
        <v>0</v>
      </c>
      <c r="E16" s="26">
        <f>'Annex 6 OC'!J9</f>
        <v>0</v>
      </c>
      <c r="F16" s="25">
        <f t="shared" si="8"/>
        <v>0</v>
      </c>
    </row>
    <row r="17">
      <c r="A17" s="22" t="s">
        <v>15</v>
      </c>
      <c r="B17" s="23"/>
      <c r="C17" s="27">
        <f>SUM(C16)</f>
        <v>0</v>
      </c>
      <c r="D17" s="25">
        <f t="shared" si="7"/>
        <v>0</v>
      </c>
      <c r="E17" s="26">
        <f>SUM(E16)</f>
        <v>0</v>
      </c>
      <c r="F17" s="25">
        <f t="shared" si="8"/>
        <v>0</v>
      </c>
    </row>
    <row r="18" ht="15.75" customHeight="1">
      <c r="A18" s="28" t="s">
        <v>16</v>
      </c>
      <c r="B18" s="29"/>
      <c r="C18" s="30">
        <v>0.0</v>
      </c>
      <c r="D18" s="31">
        <f t="shared" si="7"/>
        <v>0</v>
      </c>
      <c r="E18" s="32">
        <v>0.0</v>
      </c>
      <c r="F18" s="31">
        <f t="shared" si="8"/>
        <v>0</v>
      </c>
      <c r="H18" s="13">
        <f t="shared" ref="H18:H20" si="9">C18-E18</f>
        <v>0</v>
      </c>
    </row>
    <row r="19" ht="15.75" customHeight="1">
      <c r="A19" s="28" t="s">
        <v>17</v>
      </c>
      <c r="B19" s="29"/>
      <c r="C19" s="30">
        <v>0.0</v>
      </c>
      <c r="D19" s="31">
        <f t="shared" si="7"/>
        <v>0</v>
      </c>
      <c r="E19" s="12">
        <v>0.0</v>
      </c>
      <c r="F19" s="31">
        <f t="shared" si="8"/>
        <v>0</v>
      </c>
      <c r="H19" s="13">
        <f t="shared" si="9"/>
        <v>0</v>
      </c>
    </row>
    <row r="20" ht="15.75" customHeight="1">
      <c r="A20" s="28" t="s">
        <v>18</v>
      </c>
      <c r="B20" s="29"/>
      <c r="C20" s="30">
        <v>0.0</v>
      </c>
      <c r="D20" s="31">
        <f t="shared" si="7"/>
        <v>0</v>
      </c>
      <c r="E20" s="12">
        <v>0.0</v>
      </c>
      <c r="F20" s="31">
        <f t="shared" si="8"/>
        <v>0</v>
      </c>
      <c r="H20" s="13">
        <f t="shared" si="9"/>
        <v>0</v>
      </c>
    </row>
    <row r="21" ht="15.75" customHeight="1">
      <c r="A21" s="33" t="s">
        <v>19</v>
      </c>
      <c r="B21" s="33"/>
      <c r="C21" s="34">
        <v>0.0</v>
      </c>
      <c r="D21" s="35">
        <f t="shared" si="7"/>
        <v>0</v>
      </c>
      <c r="F21" s="35">
        <f t="shared" si="8"/>
        <v>0</v>
      </c>
    </row>
    <row r="22" ht="15.75" customHeight="1">
      <c r="A22" s="36" t="s">
        <v>20</v>
      </c>
      <c r="B22" s="37"/>
      <c r="C22" s="38">
        <v>0.0</v>
      </c>
      <c r="D22" s="39">
        <f t="shared" si="7"/>
        <v>0</v>
      </c>
      <c r="F22" s="39">
        <f t="shared" si="8"/>
        <v>0</v>
      </c>
    </row>
    <row r="23" ht="15.75" customHeight="1">
      <c r="A23" s="4" t="s">
        <v>21</v>
      </c>
      <c r="B23" s="4"/>
      <c r="C23" s="5">
        <f>C10+C13+C15+C17+C18+C21+C22</f>
        <v>19849226</v>
      </c>
      <c r="D23" s="40">
        <f>D10+D13+D17+D18+D21+D22</f>
        <v>100</v>
      </c>
      <c r="E23" s="5">
        <f>E10+E13+E15+E17+E18+E21+E22+E6+E5</f>
        <v>19849226</v>
      </c>
      <c r="F23" s="40">
        <f>F10+F13+F17+F18+F21+F22+F6+F5</f>
        <v>100</v>
      </c>
    </row>
    <row r="24" ht="15.75" customHeight="1">
      <c r="A24" s="41" t="s">
        <v>22</v>
      </c>
      <c r="C24" s="1"/>
      <c r="D24" s="1"/>
      <c r="F24" s="1"/>
    </row>
    <row r="25" ht="15.75" customHeight="1">
      <c r="A25" s="42" t="s">
        <v>23</v>
      </c>
      <c r="C25" s="1"/>
      <c r="D25" s="1"/>
      <c r="E25" s="13"/>
      <c r="F25" s="1"/>
    </row>
    <row r="26" ht="15.75" customHeight="1">
      <c r="C26" s="1"/>
      <c r="D26" s="1"/>
      <c r="E26" s="13"/>
      <c r="F26" s="1"/>
    </row>
    <row r="27" ht="15.75" customHeight="1">
      <c r="C27" s="1"/>
      <c r="D27" s="1"/>
      <c r="F27" s="1"/>
    </row>
    <row r="28" ht="15.75" customHeight="1">
      <c r="C28" s="1"/>
      <c r="D28" s="1"/>
      <c r="F28" s="1"/>
    </row>
    <row r="29" ht="15.75" customHeight="1">
      <c r="C29" s="1"/>
      <c r="D29" s="1"/>
      <c r="F29" s="1"/>
    </row>
    <row r="30" ht="15.75" customHeight="1">
      <c r="C30" s="1"/>
      <c r="D30" s="1"/>
      <c r="F30" s="1"/>
    </row>
    <row r="31" ht="15.75" customHeight="1">
      <c r="C31" s="1"/>
      <c r="D31" s="1"/>
      <c r="F31" s="1"/>
    </row>
    <row r="32" ht="15.75" customHeight="1">
      <c r="C32" s="1"/>
      <c r="D32" s="1"/>
      <c r="F32" s="1"/>
    </row>
    <row r="33" ht="15.75" customHeight="1">
      <c r="C33" s="1"/>
      <c r="D33" s="1"/>
      <c r="F33" s="1"/>
    </row>
    <row r="34" ht="15.75" customHeight="1">
      <c r="C34" s="1"/>
      <c r="D34" s="1"/>
      <c r="F34" s="1"/>
    </row>
    <row r="35" ht="15.75" customHeight="1">
      <c r="C35" s="1"/>
      <c r="D35" s="1"/>
      <c r="F35" s="1"/>
    </row>
    <row r="36" ht="15.75" customHeight="1">
      <c r="C36" s="1"/>
      <c r="D36" s="1"/>
      <c r="F36" s="1"/>
    </row>
    <row r="37" ht="15.75" customHeight="1">
      <c r="C37" s="1"/>
      <c r="D37" s="1"/>
      <c r="F37" s="1"/>
    </row>
    <row r="38" ht="15.75" customHeight="1">
      <c r="C38" s="1"/>
      <c r="D38" s="1"/>
      <c r="F38" s="1"/>
    </row>
    <row r="39" ht="15.75" customHeight="1">
      <c r="C39" s="1"/>
      <c r="D39" s="1"/>
      <c r="F39" s="1"/>
    </row>
    <row r="40" ht="15.75" customHeight="1">
      <c r="C40" s="1"/>
      <c r="D40" s="1"/>
      <c r="F40" s="1"/>
    </row>
    <row r="41" ht="15.75" customHeight="1">
      <c r="C41" s="1"/>
      <c r="D41" s="1"/>
      <c r="F41" s="1"/>
    </row>
    <row r="42" ht="15.75" customHeight="1">
      <c r="C42" s="1"/>
      <c r="D42" s="1"/>
      <c r="F42" s="1"/>
    </row>
    <row r="43" ht="15.75" customHeight="1">
      <c r="C43" s="1"/>
      <c r="D43" s="1"/>
      <c r="F43" s="1"/>
    </row>
    <row r="44" ht="15.75" customHeight="1">
      <c r="C44" s="1"/>
      <c r="D44" s="1"/>
      <c r="F44" s="1"/>
    </row>
    <row r="45" ht="15.75" customHeight="1">
      <c r="C45" s="1"/>
      <c r="D45" s="1"/>
      <c r="F45" s="1"/>
    </row>
    <row r="46" ht="15.75" customHeight="1">
      <c r="C46" s="1"/>
      <c r="D46" s="1"/>
      <c r="F46" s="1"/>
    </row>
    <row r="47" ht="15.75" customHeight="1">
      <c r="C47" s="1"/>
      <c r="D47" s="1"/>
      <c r="F47" s="1"/>
    </row>
    <row r="48" ht="15.75" customHeight="1">
      <c r="C48" s="1"/>
      <c r="D48" s="1"/>
      <c r="F48" s="1"/>
    </row>
    <row r="49" ht="15.75" customHeight="1">
      <c r="C49" s="1"/>
      <c r="D49" s="1"/>
      <c r="F49" s="1"/>
    </row>
    <row r="50" ht="15.75" customHeight="1">
      <c r="C50" s="1"/>
      <c r="D50" s="1"/>
      <c r="F50" s="1"/>
    </row>
    <row r="51" ht="15.75" customHeight="1">
      <c r="C51" s="1"/>
      <c r="D51" s="1"/>
      <c r="F51" s="1"/>
    </row>
    <row r="52" ht="15.75" customHeight="1">
      <c r="C52" s="1"/>
      <c r="D52" s="1"/>
      <c r="F52" s="1"/>
    </row>
    <row r="53" ht="15.75" customHeight="1">
      <c r="C53" s="1"/>
      <c r="D53" s="1"/>
      <c r="F53" s="1"/>
    </row>
    <row r="54" ht="15.75" customHeight="1">
      <c r="C54" s="1"/>
      <c r="D54" s="1"/>
      <c r="F54" s="1"/>
    </row>
    <row r="55" ht="15.75" customHeight="1">
      <c r="C55" s="1"/>
      <c r="D55" s="1"/>
      <c r="F55" s="1"/>
    </row>
    <row r="56" ht="15.75" customHeight="1">
      <c r="C56" s="1"/>
      <c r="D56" s="1"/>
      <c r="F56" s="1"/>
    </row>
    <row r="57" ht="15.75" customHeight="1">
      <c r="C57" s="1"/>
      <c r="D57" s="1"/>
      <c r="F57" s="1"/>
    </row>
    <row r="58" ht="15.75" customHeight="1">
      <c r="C58" s="1"/>
      <c r="D58" s="1"/>
      <c r="F58" s="1"/>
    </row>
    <row r="59" ht="15.75" customHeight="1">
      <c r="C59" s="1"/>
      <c r="D59" s="1"/>
      <c r="F59" s="1"/>
    </row>
    <row r="60" ht="15.75" customHeight="1">
      <c r="C60" s="1"/>
      <c r="D60" s="1"/>
      <c r="F60" s="1"/>
    </row>
    <row r="61" ht="15.75" customHeight="1">
      <c r="C61" s="1"/>
      <c r="D61" s="1"/>
      <c r="F61" s="1"/>
    </row>
    <row r="62" ht="15.75" customHeight="1">
      <c r="C62" s="1"/>
      <c r="D62" s="1"/>
      <c r="F62" s="1"/>
    </row>
    <row r="63" ht="15.75" customHeight="1">
      <c r="C63" s="1"/>
      <c r="D63" s="1"/>
      <c r="F63" s="1"/>
    </row>
    <row r="64" ht="15.75" customHeight="1">
      <c r="C64" s="1"/>
      <c r="D64" s="1"/>
      <c r="F64" s="1"/>
    </row>
    <row r="65" ht="15.75" customHeight="1">
      <c r="C65" s="1"/>
      <c r="D65" s="1"/>
      <c r="F65" s="1"/>
    </row>
    <row r="66" ht="15.75" customHeight="1">
      <c r="C66" s="1"/>
      <c r="D66" s="1"/>
      <c r="F66" s="1"/>
    </row>
    <row r="67" ht="15.75" customHeight="1">
      <c r="C67" s="1"/>
      <c r="D67" s="1"/>
      <c r="F67" s="1"/>
    </row>
    <row r="68" ht="15.75" customHeight="1">
      <c r="C68" s="1"/>
      <c r="D68" s="1"/>
      <c r="F68" s="1"/>
    </row>
    <row r="69" ht="15.75" customHeight="1">
      <c r="C69" s="1"/>
      <c r="D69" s="1"/>
      <c r="F69" s="1"/>
    </row>
    <row r="70" ht="15.75" customHeight="1">
      <c r="C70" s="1"/>
      <c r="D70" s="1"/>
      <c r="F70" s="1"/>
    </row>
    <row r="71" ht="15.75" customHeight="1">
      <c r="C71" s="1"/>
      <c r="D71" s="1"/>
      <c r="F71" s="1"/>
    </row>
    <row r="72" ht="15.75" customHeight="1">
      <c r="C72" s="1"/>
      <c r="D72" s="1"/>
      <c r="F72" s="1"/>
    </row>
    <row r="73" ht="15.75" customHeight="1">
      <c r="C73" s="1"/>
      <c r="D73" s="1"/>
      <c r="F73" s="1"/>
    </row>
    <row r="74" ht="15.75" customHeight="1">
      <c r="C74" s="1"/>
      <c r="D74" s="1"/>
      <c r="F74" s="1"/>
    </row>
    <row r="75" ht="15.75" customHeight="1">
      <c r="C75" s="1"/>
      <c r="D75" s="1"/>
      <c r="F75" s="1"/>
    </row>
    <row r="76" ht="15.75" customHeight="1">
      <c r="C76" s="1"/>
      <c r="D76" s="1"/>
      <c r="F76" s="1"/>
    </row>
    <row r="77" ht="15.75" customHeight="1">
      <c r="C77" s="1"/>
      <c r="D77" s="1"/>
      <c r="F77" s="1"/>
    </row>
    <row r="78" ht="15.75" customHeight="1">
      <c r="C78" s="1"/>
      <c r="D78" s="1"/>
      <c r="F78" s="1"/>
    </row>
    <row r="79" ht="15.75" customHeight="1">
      <c r="C79" s="1"/>
      <c r="D79" s="1"/>
      <c r="F79" s="1"/>
    </row>
    <row r="80" ht="15.75" customHeight="1">
      <c r="C80" s="1"/>
      <c r="D80" s="1"/>
      <c r="F80" s="1"/>
    </row>
    <row r="81" ht="15.75" customHeight="1">
      <c r="C81" s="1"/>
      <c r="D81" s="1"/>
      <c r="F81" s="1"/>
    </row>
    <row r="82" ht="15.75" customHeight="1">
      <c r="C82" s="1"/>
      <c r="D82" s="1"/>
      <c r="F82" s="1"/>
    </row>
    <row r="83" ht="15.75" customHeight="1">
      <c r="C83" s="1"/>
      <c r="D83" s="1"/>
      <c r="F83" s="1"/>
    </row>
    <row r="84" ht="15.75" customHeight="1">
      <c r="C84" s="1"/>
      <c r="D84" s="1"/>
      <c r="F84" s="1"/>
    </row>
    <row r="85" ht="15.75" customHeight="1">
      <c r="C85" s="1"/>
      <c r="D85" s="1"/>
      <c r="F85" s="1"/>
    </row>
    <row r="86" ht="15.75" customHeight="1">
      <c r="C86" s="1"/>
      <c r="D86" s="1"/>
      <c r="F86" s="1"/>
    </row>
    <row r="87" ht="15.75" customHeight="1">
      <c r="C87" s="1"/>
      <c r="D87" s="1"/>
      <c r="F87" s="1"/>
    </row>
    <row r="88" ht="15.75" customHeight="1">
      <c r="C88" s="1"/>
      <c r="D88" s="1"/>
      <c r="F88" s="1"/>
    </row>
    <row r="89" ht="15.75" customHeight="1">
      <c r="C89" s="1"/>
      <c r="D89" s="1"/>
      <c r="F89" s="1"/>
    </row>
    <row r="90" ht="15.75" customHeight="1">
      <c r="C90" s="1"/>
      <c r="D90" s="1"/>
      <c r="F90" s="1"/>
    </row>
    <row r="91" ht="15.75" customHeight="1">
      <c r="C91" s="1"/>
      <c r="D91" s="1"/>
      <c r="F91" s="1"/>
    </row>
    <row r="92" ht="15.75" customHeight="1">
      <c r="C92" s="1"/>
      <c r="D92" s="1"/>
      <c r="F92" s="1"/>
    </row>
    <row r="93" ht="15.75" customHeight="1">
      <c r="C93" s="1"/>
      <c r="D93" s="1"/>
      <c r="F93" s="1"/>
    </row>
    <row r="94" ht="15.75" customHeight="1">
      <c r="C94" s="1"/>
      <c r="D94" s="1"/>
      <c r="F94" s="1"/>
    </row>
    <row r="95" ht="15.75" customHeight="1">
      <c r="C95" s="1"/>
      <c r="D95" s="1"/>
      <c r="F95" s="1"/>
    </row>
    <row r="96" ht="15.75" customHeight="1">
      <c r="C96" s="1"/>
      <c r="D96" s="1"/>
      <c r="F96" s="1"/>
    </row>
    <row r="97" ht="15.75" customHeight="1">
      <c r="C97" s="1"/>
      <c r="D97" s="1"/>
      <c r="F97" s="1"/>
    </row>
    <row r="98" ht="15.75" customHeight="1">
      <c r="C98" s="1"/>
      <c r="D98" s="1"/>
      <c r="F98" s="1"/>
    </row>
    <row r="99" ht="15.75" customHeight="1">
      <c r="C99" s="1"/>
      <c r="D99" s="1"/>
      <c r="F99" s="1"/>
    </row>
    <row r="100" ht="15.75" customHeight="1">
      <c r="C100" s="1"/>
      <c r="D100" s="1"/>
      <c r="F100" s="1"/>
    </row>
    <row r="101" ht="15.75" customHeight="1">
      <c r="C101" s="1"/>
      <c r="D101" s="1"/>
      <c r="F101" s="1"/>
    </row>
    <row r="102" ht="15.75" customHeight="1">
      <c r="C102" s="1"/>
      <c r="D102" s="1"/>
      <c r="F102" s="1"/>
    </row>
    <row r="103" ht="15.75" customHeight="1">
      <c r="C103" s="1"/>
      <c r="D103" s="1"/>
      <c r="F103" s="1"/>
    </row>
    <row r="104" ht="15.75" customHeight="1">
      <c r="C104" s="1"/>
      <c r="D104" s="1"/>
      <c r="F104" s="1"/>
    </row>
    <row r="105" ht="15.75" customHeight="1">
      <c r="C105" s="1"/>
      <c r="D105" s="1"/>
      <c r="F105" s="1"/>
    </row>
    <row r="106" ht="15.75" customHeight="1">
      <c r="C106" s="1"/>
      <c r="D106" s="1"/>
      <c r="F106" s="1"/>
    </row>
    <row r="107" ht="15.75" customHeight="1">
      <c r="C107" s="1"/>
      <c r="D107" s="1"/>
      <c r="F107" s="1"/>
    </row>
    <row r="108" ht="15.75" customHeight="1">
      <c r="C108" s="1"/>
      <c r="D108" s="1"/>
      <c r="F108" s="1"/>
    </row>
    <row r="109" ht="15.75" customHeight="1">
      <c r="C109" s="1"/>
      <c r="D109" s="1"/>
      <c r="F109" s="1"/>
    </row>
    <row r="110" ht="15.75" customHeight="1">
      <c r="C110" s="1"/>
      <c r="D110" s="1"/>
      <c r="F110" s="1"/>
    </row>
    <row r="111" ht="15.75" customHeight="1">
      <c r="C111" s="1"/>
      <c r="D111" s="1"/>
      <c r="F111" s="1"/>
    </row>
    <row r="112" ht="15.75" customHeight="1">
      <c r="C112" s="1"/>
      <c r="D112" s="1"/>
      <c r="F112" s="1"/>
    </row>
    <row r="113" ht="15.75" customHeight="1">
      <c r="C113" s="1"/>
      <c r="D113" s="1"/>
      <c r="F113" s="1"/>
    </row>
    <row r="114" ht="15.75" customHeight="1">
      <c r="C114" s="1"/>
      <c r="D114" s="1"/>
      <c r="F114" s="1"/>
    </row>
    <row r="115" ht="15.75" customHeight="1">
      <c r="C115" s="1"/>
      <c r="D115" s="1"/>
      <c r="F115" s="1"/>
    </row>
    <row r="116" ht="15.75" customHeight="1">
      <c r="C116" s="1"/>
      <c r="D116" s="1"/>
      <c r="F116" s="1"/>
    </row>
    <row r="117" ht="15.75" customHeight="1">
      <c r="C117" s="1"/>
      <c r="D117" s="1"/>
      <c r="F117" s="1"/>
    </row>
    <row r="118" ht="15.75" customHeight="1">
      <c r="C118" s="1"/>
      <c r="D118" s="1"/>
      <c r="F118" s="1"/>
    </row>
    <row r="119" ht="15.75" customHeight="1">
      <c r="C119" s="1"/>
      <c r="D119" s="1"/>
      <c r="F119" s="1"/>
    </row>
    <row r="120" ht="15.75" customHeight="1">
      <c r="C120" s="1"/>
      <c r="D120" s="1"/>
      <c r="F120" s="1"/>
    </row>
    <row r="121" ht="15.75" customHeight="1">
      <c r="C121" s="1"/>
      <c r="D121" s="1"/>
      <c r="F121" s="1"/>
    </row>
    <row r="122" ht="15.75" customHeight="1">
      <c r="C122" s="1"/>
      <c r="D122" s="1"/>
      <c r="F122" s="1"/>
    </row>
    <row r="123" ht="15.75" customHeight="1">
      <c r="C123" s="1"/>
      <c r="D123" s="1"/>
      <c r="F123" s="1"/>
    </row>
    <row r="124" ht="15.75" customHeight="1">
      <c r="C124" s="1"/>
      <c r="D124" s="1"/>
      <c r="F124" s="1"/>
    </row>
    <row r="125" ht="15.75" customHeight="1">
      <c r="C125" s="1"/>
      <c r="D125" s="1"/>
      <c r="F125" s="1"/>
    </row>
    <row r="126" ht="15.75" customHeight="1">
      <c r="C126" s="1"/>
      <c r="D126" s="1"/>
      <c r="F126" s="1"/>
    </row>
    <row r="127" ht="15.75" customHeight="1">
      <c r="C127" s="1"/>
      <c r="D127" s="1"/>
      <c r="F127" s="1"/>
    </row>
    <row r="128" ht="15.75" customHeight="1">
      <c r="C128" s="1"/>
      <c r="D128" s="1"/>
      <c r="F128" s="1"/>
    </row>
    <row r="129" ht="15.75" customHeight="1">
      <c r="C129" s="1"/>
      <c r="D129" s="1"/>
      <c r="F129" s="1"/>
    </row>
    <row r="130" ht="15.75" customHeight="1">
      <c r="C130" s="1"/>
      <c r="D130" s="1"/>
      <c r="F130" s="1"/>
    </row>
    <row r="131" ht="15.75" customHeight="1">
      <c r="C131" s="1"/>
      <c r="D131" s="1"/>
      <c r="F131" s="1"/>
    </row>
    <row r="132" ht="15.75" customHeight="1">
      <c r="C132" s="1"/>
      <c r="D132" s="1"/>
      <c r="F132" s="1"/>
    </row>
    <row r="133" ht="15.75" customHeight="1">
      <c r="C133" s="1"/>
      <c r="D133" s="1"/>
      <c r="F133" s="1"/>
    </row>
    <row r="134" ht="15.75" customHeight="1">
      <c r="C134" s="1"/>
      <c r="D134" s="1"/>
      <c r="F134" s="1"/>
    </row>
    <row r="135" ht="15.75" customHeight="1">
      <c r="C135" s="1"/>
      <c r="D135" s="1"/>
      <c r="F135" s="1"/>
    </row>
    <row r="136" ht="15.75" customHeight="1">
      <c r="C136" s="1"/>
      <c r="D136" s="1"/>
      <c r="F136" s="1"/>
    </row>
    <row r="137" ht="15.75" customHeight="1">
      <c r="C137" s="1"/>
      <c r="D137" s="1"/>
      <c r="F137" s="1"/>
    </row>
    <row r="138" ht="15.75" customHeight="1">
      <c r="C138" s="1"/>
      <c r="D138" s="1"/>
      <c r="F138" s="1"/>
    </row>
    <row r="139" ht="15.75" customHeight="1">
      <c r="C139" s="1"/>
      <c r="D139" s="1"/>
      <c r="F139" s="1"/>
    </row>
    <row r="140" ht="15.75" customHeight="1">
      <c r="C140" s="1"/>
      <c r="D140" s="1"/>
      <c r="F140" s="1"/>
    </row>
    <row r="141" ht="15.75" customHeight="1">
      <c r="C141" s="1"/>
      <c r="D141" s="1"/>
      <c r="F141" s="1"/>
    </row>
    <row r="142" ht="15.75" customHeight="1">
      <c r="C142" s="1"/>
      <c r="D142" s="1"/>
      <c r="F142" s="1"/>
    </row>
    <row r="143" ht="15.75" customHeight="1">
      <c r="C143" s="1"/>
      <c r="D143" s="1"/>
      <c r="F143" s="1"/>
    </row>
    <row r="144" ht="15.75" customHeight="1">
      <c r="C144" s="1"/>
      <c r="D144" s="1"/>
      <c r="F144" s="1"/>
    </row>
    <row r="145" ht="15.75" customHeight="1">
      <c r="C145" s="1"/>
      <c r="D145" s="1"/>
      <c r="F145" s="1"/>
    </row>
    <row r="146" ht="15.75" customHeight="1">
      <c r="C146" s="1"/>
      <c r="D146" s="1"/>
      <c r="F146" s="1"/>
    </row>
    <row r="147" ht="15.75" customHeight="1">
      <c r="C147" s="1"/>
      <c r="D147" s="1"/>
      <c r="F147" s="1"/>
    </row>
    <row r="148" ht="15.75" customHeight="1">
      <c r="C148" s="1"/>
      <c r="D148" s="1"/>
      <c r="F148" s="1"/>
    </row>
    <row r="149" ht="15.75" customHeight="1">
      <c r="C149" s="1"/>
      <c r="D149" s="1"/>
      <c r="F149" s="1"/>
    </row>
    <row r="150" ht="15.75" customHeight="1">
      <c r="C150" s="1"/>
      <c r="D150" s="1"/>
      <c r="F150" s="1"/>
    </row>
    <row r="151" ht="15.75" customHeight="1">
      <c r="C151" s="1"/>
      <c r="D151" s="1"/>
      <c r="F151" s="1"/>
    </row>
    <row r="152" ht="15.75" customHeight="1">
      <c r="C152" s="1"/>
      <c r="D152" s="1"/>
      <c r="F152" s="1"/>
    </row>
    <row r="153" ht="15.75" customHeight="1">
      <c r="C153" s="1"/>
      <c r="D153" s="1"/>
      <c r="F153" s="1"/>
    </row>
    <row r="154" ht="15.75" customHeight="1">
      <c r="C154" s="1"/>
      <c r="D154" s="1"/>
      <c r="F154" s="1"/>
    </row>
    <row r="155" ht="15.75" customHeight="1">
      <c r="C155" s="1"/>
      <c r="D155" s="1"/>
      <c r="F155" s="1"/>
    </row>
    <row r="156" ht="15.75" customHeight="1">
      <c r="C156" s="1"/>
      <c r="D156" s="1"/>
      <c r="F156" s="1"/>
    </row>
    <row r="157" ht="15.75" customHeight="1">
      <c r="C157" s="1"/>
      <c r="D157" s="1"/>
      <c r="F157" s="1"/>
    </row>
    <row r="158" ht="15.75" customHeight="1">
      <c r="C158" s="1"/>
      <c r="D158" s="1"/>
      <c r="F158" s="1"/>
    </row>
    <row r="159" ht="15.75" customHeight="1">
      <c r="C159" s="1"/>
      <c r="D159" s="1"/>
      <c r="F159" s="1"/>
    </row>
    <row r="160" ht="15.75" customHeight="1">
      <c r="C160" s="1"/>
      <c r="D160" s="1"/>
      <c r="F160" s="1"/>
    </row>
    <row r="161" ht="15.75" customHeight="1">
      <c r="C161" s="1"/>
      <c r="D161" s="1"/>
      <c r="F161" s="1"/>
    </row>
    <row r="162" ht="15.75" customHeight="1">
      <c r="C162" s="1"/>
      <c r="D162" s="1"/>
      <c r="F162" s="1"/>
    </row>
    <row r="163" ht="15.75" customHeight="1">
      <c r="C163" s="1"/>
      <c r="D163" s="1"/>
      <c r="F163" s="1"/>
    </row>
    <row r="164" ht="15.75" customHeight="1">
      <c r="C164" s="1"/>
      <c r="D164" s="1"/>
      <c r="F164" s="1"/>
    </row>
    <row r="165" ht="15.75" customHeight="1">
      <c r="C165" s="1"/>
      <c r="D165" s="1"/>
      <c r="F165" s="1"/>
    </row>
    <row r="166" ht="15.75" customHeight="1">
      <c r="C166" s="1"/>
      <c r="D166" s="1"/>
      <c r="F166" s="1"/>
    </row>
    <row r="167" ht="15.75" customHeight="1">
      <c r="C167" s="1"/>
      <c r="D167" s="1"/>
      <c r="F167" s="1"/>
    </row>
    <row r="168" ht="15.75" customHeight="1">
      <c r="C168" s="1"/>
      <c r="D168" s="1"/>
      <c r="F168" s="1"/>
    </row>
    <row r="169" ht="15.75" customHeight="1">
      <c r="C169" s="1"/>
      <c r="D169" s="1"/>
      <c r="F169" s="1"/>
    </row>
    <row r="170" ht="15.75" customHeight="1">
      <c r="C170" s="1"/>
      <c r="D170" s="1"/>
      <c r="F170" s="1"/>
    </row>
    <row r="171" ht="15.75" customHeight="1">
      <c r="C171" s="1"/>
      <c r="D171" s="1"/>
      <c r="F171" s="1"/>
    </row>
    <row r="172" ht="15.75" customHeight="1">
      <c r="C172" s="1"/>
      <c r="D172" s="1"/>
      <c r="F172" s="1"/>
    </row>
    <row r="173" ht="15.75" customHeight="1">
      <c r="C173" s="1"/>
      <c r="D173" s="1"/>
      <c r="F173" s="1"/>
    </row>
    <row r="174" ht="15.75" customHeight="1">
      <c r="C174" s="1"/>
      <c r="D174" s="1"/>
      <c r="F174" s="1"/>
    </row>
    <row r="175" ht="15.75" customHeight="1">
      <c r="C175" s="1"/>
      <c r="D175" s="1"/>
      <c r="F175" s="1"/>
    </row>
    <row r="176" ht="15.75" customHeight="1">
      <c r="C176" s="1"/>
      <c r="D176" s="1"/>
      <c r="F176" s="1"/>
    </row>
    <row r="177" ht="15.75" customHeight="1">
      <c r="C177" s="1"/>
      <c r="D177" s="1"/>
      <c r="F177" s="1"/>
    </row>
    <row r="178" ht="15.75" customHeight="1">
      <c r="C178" s="1"/>
      <c r="D178" s="1"/>
      <c r="F178" s="1"/>
    </row>
    <row r="179" ht="15.75" customHeight="1">
      <c r="C179" s="1"/>
      <c r="D179" s="1"/>
      <c r="F179" s="1"/>
    </row>
    <row r="180" ht="15.75" customHeight="1">
      <c r="C180" s="1"/>
      <c r="D180" s="1"/>
      <c r="F180" s="1"/>
    </row>
    <row r="181" ht="15.75" customHeight="1">
      <c r="C181" s="1"/>
      <c r="D181" s="1"/>
      <c r="F181" s="1"/>
    </row>
    <row r="182" ht="15.75" customHeight="1">
      <c r="C182" s="1"/>
      <c r="D182" s="1"/>
      <c r="F182" s="1"/>
    </row>
    <row r="183" ht="15.75" customHeight="1">
      <c r="C183" s="1"/>
      <c r="D183" s="1"/>
      <c r="F183" s="1"/>
    </row>
    <row r="184" ht="15.75" customHeight="1">
      <c r="C184" s="1"/>
      <c r="D184" s="1"/>
      <c r="F184" s="1"/>
    </row>
    <row r="185" ht="15.75" customHeight="1">
      <c r="C185" s="1"/>
      <c r="D185" s="1"/>
      <c r="F185" s="1"/>
    </row>
    <row r="186" ht="15.75" customHeight="1">
      <c r="C186" s="1"/>
      <c r="D186" s="1"/>
      <c r="F186" s="1"/>
    </row>
    <row r="187" ht="15.75" customHeight="1">
      <c r="C187" s="1"/>
      <c r="D187" s="1"/>
      <c r="F187" s="1"/>
    </row>
    <row r="188" ht="15.75" customHeight="1">
      <c r="C188" s="1"/>
      <c r="D188" s="1"/>
      <c r="F188" s="1"/>
    </row>
    <row r="189" ht="15.75" customHeight="1">
      <c r="C189" s="1"/>
      <c r="D189" s="1"/>
      <c r="F189" s="1"/>
    </row>
    <row r="190" ht="15.75" customHeight="1">
      <c r="C190" s="1"/>
      <c r="D190" s="1"/>
      <c r="F190" s="1"/>
    </row>
    <row r="191" ht="15.75" customHeight="1">
      <c r="C191" s="1"/>
      <c r="D191" s="1"/>
      <c r="F191" s="1"/>
    </row>
    <row r="192" ht="15.75" customHeight="1">
      <c r="C192" s="1"/>
      <c r="D192" s="1"/>
      <c r="F192" s="1"/>
    </row>
    <row r="193" ht="15.75" customHeight="1">
      <c r="C193" s="1"/>
      <c r="D193" s="1"/>
      <c r="F193" s="1"/>
    </row>
    <row r="194" ht="15.75" customHeight="1">
      <c r="C194" s="1"/>
      <c r="D194" s="1"/>
      <c r="F194" s="1"/>
    </row>
    <row r="195" ht="15.75" customHeight="1">
      <c r="C195" s="1"/>
      <c r="D195" s="1"/>
      <c r="F195" s="1"/>
    </row>
    <row r="196" ht="15.75" customHeight="1">
      <c r="C196" s="1"/>
      <c r="D196" s="1"/>
      <c r="F196" s="1"/>
    </row>
    <row r="197" ht="15.75" customHeight="1">
      <c r="C197" s="1"/>
      <c r="D197" s="1"/>
      <c r="F197" s="1"/>
    </row>
    <row r="198" ht="15.75" customHeight="1">
      <c r="C198" s="1"/>
      <c r="D198" s="1"/>
      <c r="F198" s="1"/>
    </row>
    <row r="199" ht="15.75" customHeight="1">
      <c r="C199" s="1"/>
      <c r="D199" s="1"/>
      <c r="F199" s="1"/>
    </row>
    <row r="200" ht="15.75" customHeight="1">
      <c r="C200" s="1"/>
      <c r="D200" s="1"/>
      <c r="F200" s="1"/>
    </row>
    <row r="201" ht="15.75" customHeight="1">
      <c r="C201" s="1"/>
      <c r="D201" s="1"/>
      <c r="F201" s="1"/>
    </row>
    <row r="202" ht="15.75" customHeight="1">
      <c r="C202" s="1"/>
      <c r="D202" s="1"/>
      <c r="F202" s="1"/>
    </row>
    <row r="203" ht="15.75" customHeight="1">
      <c r="C203" s="1"/>
      <c r="D203" s="1"/>
      <c r="F203" s="1"/>
    </row>
    <row r="204" ht="15.75" customHeight="1">
      <c r="C204" s="1"/>
      <c r="D204" s="1"/>
      <c r="F204" s="1"/>
    </row>
    <row r="205" ht="15.75" customHeight="1">
      <c r="C205" s="1"/>
      <c r="D205" s="1"/>
      <c r="F205" s="1"/>
    </row>
    <row r="206" ht="15.75" customHeight="1">
      <c r="C206" s="1"/>
      <c r="D206" s="1"/>
      <c r="F206" s="1"/>
    </row>
    <row r="207" ht="15.75" customHeight="1">
      <c r="C207" s="1"/>
      <c r="D207" s="1"/>
      <c r="F207" s="1"/>
    </row>
    <row r="208" ht="15.75" customHeight="1">
      <c r="C208" s="1"/>
      <c r="D208" s="1"/>
      <c r="F208" s="1"/>
    </row>
    <row r="209" ht="15.75" customHeight="1">
      <c r="C209" s="1"/>
      <c r="D209" s="1"/>
      <c r="F209" s="1"/>
    </row>
    <row r="210" ht="15.75" customHeight="1">
      <c r="C210" s="1"/>
      <c r="D210" s="1"/>
      <c r="F210" s="1"/>
    </row>
    <row r="211" ht="15.75" customHeight="1">
      <c r="C211" s="1"/>
      <c r="D211" s="1"/>
      <c r="F211" s="1"/>
    </row>
    <row r="212" ht="15.75" customHeight="1">
      <c r="C212" s="1"/>
      <c r="D212" s="1"/>
      <c r="F212" s="1"/>
    </row>
    <row r="213" ht="15.75" customHeight="1">
      <c r="C213" s="1"/>
      <c r="D213" s="1"/>
      <c r="F213" s="1"/>
    </row>
    <row r="214" ht="15.75" customHeight="1">
      <c r="C214" s="1"/>
      <c r="D214" s="1"/>
      <c r="F214" s="1"/>
    </row>
    <row r="215" ht="15.75" customHeight="1">
      <c r="C215" s="1"/>
      <c r="D215" s="1"/>
      <c r="F215" s="1"/>
    </row>
    <row r="216" ht="15.75" customHeight="1">
      <c r="C216" s="1"/>
      <c r="D216" s="1"/>
      <c r="F216" s="1"/>
    </row>
    <row r="217" ht="15.75" customHeight="1">
      <c r="C217" s="1"/>
      <c r="D217" s="1"/>
      <c r="F217" s="1"/>
    </row>
    <row r="218" ht="15.75" customHeight="1">
      <c r="C218" s="1"/>
      <c r="D218" s="1"/>
      <c r="F218" s="1"/>
    </row>
    <row r="219" ht="15.75" customHeight="1">
      <c r="C219" s="1"/>
      <c r="D219" s="1"/>
      <c r="F219" s="1"/>
    </row>
    <row r="220" ht="15.75" customHeight="1">
      <c r="C220" s="1"/>
      <c r="D220" s="1"/>
      <c r="F220" s="1"/>
    </row>
    <row r="221" ht="15.75" customHeight="1">
      <c r="C221" s="1"/>
      <c r="D221" s="1"/>
      <c r="F221" s="1"/>
    </row>
    <row r="222" ht="15.75" customHeight="1">
      <c r="C222" s="1"/>
      <c r="D222" s="1"/>
      <c r="F222" s="1"/>
    </row>
    <row r="223" ht="15.75" customHeight="1">
      <c r="C223" s="1"/>
      <c r="D223" s="1"/>
      <c r="F223" s="1"/>
    </row>
    <row r="224" ht="15.75" customHeight="1">
      <c r="C224" s="1"/>
      <c r="D224" s="1"/>
      <c r="F224" s="1"/>
    </row>
    <row r="225" ht="15.75" customHeight="1">
      <c r="C225" s="1"/>
      <c r="D225" s="1"/>
      <c r="F225" s="1"/>
    </row>
    <row r="226" ht="15.75" customHeight="1">
      <c r="C226" s="1"/>
      <c r="D226" s="1"/>
      <c r="F226" s="1"/>
    </row>
    <row r="227" ht="15.75" customHeight="1">
      <c r="C227" s="1"/>
      <c r="D227" s="1"/>
      <c r="F227" s="1"/>
    </row>
    <row r="228" ht="15.75" customHeight="1">
      <c r="C228" s="1"/>
      <c r="D228" s="1"/>
      <c r="F228" s="1"/>
    </row>
    <row r="229" ht="15.75" customHeight="1">
      <c r="C229" s="1"/>
      <c r="D229" s="1"/>
      <c r="F229" s="1"/>
    </row>
    <row r="230" ht="15.75" customHeight="1">
      <c r="C230" s="1"/>
      <c r="D230" s="1"/>
      <c r="F230" s="1"/>
    </row>
    <row r="231" ht="15.75" customHeight="1">
      <c r="C231" s="1"/>
      <c r="D231" s="1"/>
      <c r="F231" s="1"/>
    </row>
    <row r="232" ht="15.75" customHeight="1">
      <c r="C232" s="1"/>
      <c r="D232" s="1"/>
      <c r="F232" s="1"/>
    </row>
    <row r="233" ht="15.75" customHeight="1">
      <c r="C233" s="1"/>
      <c r="D233" s="1"/>
      <c r="F233" s="1"/>
    </row>
    <row r="234" ht="15.75" customHeight="1">
      <c r="C234" s="1"/>
      <c r="D234" s="1"/>
      <c r="F234" s="1"/>
    </row>
    <row r="235" ht="15.75" customHeight="1">
      <c r="C235" s="1"/>
      <c r="D235" s="1"/>
      <c r="F235" s="1"/>
    </row>
    <row r="236" ht="15.75" customHeight="1">
      <c r="C236" s="1"/>
      <c r="D236" s="1"/>
      <c r="F236" s="1"/>
    </row>
    <row r="237" ht="15.75" customHeight="1">
      <c r="C237" s="1"/>
      <c r="D237" s="1"/>
      <c r="F237" s="1"/>
    </row>
    <row r="238" ht="15.75" customHeight="1">
      <c r="C238" s="1"/>
      <c r="D238" s="1"/>
      <c r="F238" s="1"/>
    </row>
    <row r="239" ht="15.75" customHeight="1">
      <c r="C239" s="1"/>
      <c r="D239" s="1"/>
      <c r="F239" s="1"/>
    </row>
    <row r="240" ht="15.75" customHeight="1">
      <c r="C240" s="1"/>
      <c r="D240" s="1"/>
      <c r="F240" s="1"/>
    </row>
    <row r="241" ht="15.75" customHeight="1">
      <c r="C241" s="1"/>
      <c r="D241" s="1"/>
      <c r="F241" s="1"/>
    </row>
    <row r="242" ht="15.75" customHeight="1">
      <c r="C242" s="1"/>
      <c r="D242" s="1"/>
      <c r="F242" s="1"/>
    </row>
    <row r="243" ht="15.75" customHeight="1">
      <c r="C243" s="1"/>
      <c r="D243" s="1"/>
      <c r="F243" s="1"/>
    </row>
    <row r="244" ht="15.75" customHeight="1">
      <c r="C244" s="1"/>
      <c r="D244" s="1"/>
      <c r="F244" s="1"/>
    </row>
    <row r="245" ht="15.75" customHeight="1">
      <c r="C245" s="1"/>
      <c r="D245" s="1"/>
      <c r="F245" s="1"/>
    </row>
    <row r="246" ht="15.75" customHeight="1">
      <c r="C246" s="1"/>
      <c r="D246" s="1"/>
      <c r="F246" s="1"/>
    </row>
    <row r="247" ht="15.75" customHeight="1">
      <c r="C247" s="1"/>
      <c r="D247" s="1"/>
      <c r="F247" s="1"/>
    </row>
    <row r="248" ht="15.75" customHeight="1">
      <c r="C248" s="1"/>
      <c r="D248" s="1"/>
      <c r="F248" s="1"/>
    </row>
    <row r="249" ht="15.75" customHeight="1">
      <c r="C249" s="1"/>
      <c r="D249" s="1"/>
      <c r="F249" s="1"/>
    </row>
    <row r="250" ht="15.75" customHeight="1">
      <c r="C250" s="1"/>
      <c r="D250" s="1"/>
      <c r="F250" s="1"/>
    </row>
    <row r="251" ht="15.75" customHeight="1">
      <c r="C251" s="1"/>
      <c r="D251" s="1"/>
      <c r="F251" s="1"/>
    </row>
    <row r="252" ht="15.75" customHeight="1">
      <c r="C252" s="1"/>
      <c r="D252" s="1"/>
      <c r="F252" s="1"/>
    </row>
    <row r="253" ht="15.75" customHeight="1">
      <c r="C253" s="1"/>
      <c r="D253" s="1"/>
      <c r="F253" s="1"/>
    </row>
    <row r="254" ht="15.75" customHeight="1">
      <c r="C254" s="1"/>
      <c r="D254" s="1"/>
      <c r="F254" s="1"/>
    </row>
    <row r="255" ht="15.75" customHeight="1">
      <c r="C255" s="1"/>
      <c r="D255" s="1"/>
      <c r="F255" s="1"/>
    </row>
    <row r="256" ht="15.75" customHeight="1">
      <c r="C256" s="1"/>
      <c r="D256" s="1"/>
      <c r="F256" s="1"/>
    </row>
    <row r="257" ht="15.75" customHeight="1">
      <c r="C257" s="1"/>
      <c r="D257" s="1"/>
      <c r="F257" s="1"/>
    </row>
    <row r="258" ht="15.75" customHeight="1">
      <c r="C258" s="1"/>
      <c r="D258" s="1"/>
      <c r="F258" s="1"/>
    </row>
    <row r="259" ht="15.75" customHeight="1">
      <c r="C259" s="1"/>
      <c r="D259" s="1"/>
      <c r="F259" s="1"/>
    </row>
    <row r="260" ht="15.75" customHeight="1">
      <c r="C260" s="1"/>
      <c r="D260" s="1"/>
      <c r="F260" s="1"/>
    </row>
    <row r="261" ht="15.75" customHeight="1">
      <c r="C261" s="1"/>
      <c r="D261" s="1"/>
      <c r="F261" s="1"/>
    </row>
    <row r="262" ht="15.75" customHeight="1">
      <c r="C262" s="1"/>
      <c r="D262" s="1"/>
      <c r="F262" s="1"/>
    </row>
    <row r="263" ht="15.75" customHeight="1">
      <c r="C263" s="1"/>
      <c r="D263" s="1"/>
      <c r="F263" s="1"/>
    </row>
    <row r="264" ht="15.75" customHeight="1">
      <c r="C264" s="1"/>
      <c r="D264" s="1"/>
      <c r="F264" s="1"/>
    </row>
    <row r="265" ht="15.75" customHeight="1">
      <c r="C265" s="1"/>
      <c r="D265" s="1"/>
      <c r="F265" s="1"/>
    </row>
    <row r="266" ht="15.75" customHeight="1">
      <c r="C266" s="1"/>
      <c r="D266" s="1"/>
      <c r="F266" s="1"/>
    </row>
    <row r="267" ht="15.75" customHeight="1">
      <c r="C267" s="1"/>
      <c r="D267" s="1"/>
      <c r="F267" s="1"/>
    </row>
    <row r="268" ht="15.75" customHeight="1">
      <c r="C268" s="1"/>
      <c r="D268" s="1"/>
      <c r="F268" s="1"/>
    </row>
    <row r="269" ht="15.75" customHeight="1">
      <c r="C269" s="1"/>
      <c r="D269" s="1"/>
      <c r="F269" s="1"/>
    </row>
    <row r="270" ht="15.75" customHeight="1">
      <c r="C270" s="1"/>
      <c r="D270" s="1"/>
      <c r="F270" s="1"/>
    </row>
    <row r="271" ht="15.75" customHeight="1">
      <c r="C271" s="1"/>
      <c r="D271" s="1"/>
      <c r="F271" s="1"/>
    </row>
    <row r="272" ht="15.75" customHeight="1">
      <c r="C272" s="1"/>
      <c r="D272" s="1"/>
      <c r="F272" s="1"/>
    </row>
    <row r="273" ht="15.75" customHeight="1">
      <c r="C273" s="1"/>
      <c r="D273" s="1"/>
      <c r="F273" s="1"/>
    </row>
    <row r="274" ht="15.75" customHeight="1">
      <c r="C274" s="1"/>
      <c r="D274" s="1"/>
      <c r="F274" s="1"/>
    </row>
    <row r="275" ht="15.75" customHeight="1">
      <c r="C275" s="1"/>
      <c r="D275" s="1"/>
      <c r="F275" s="1"/>
    </row>
    <row r="276" ht="15.75" customHeight="1">
      <c r="C276" s="1"/>
      <c r="D276" s="1"/>
      <c r="F276" s="1"/>
    </row>
    <row r="277" ht="15.75" customHeight="1">
      <c r="C277" s="1"/>
      <c r="D277" s="1"/>
      <c r="F277" s="1"/>
    </row>
    <row r="278" ht="15.75" customHeight="1">
      <c r="C278" s="1"/>
      <c r="D278" s="1"/>
      <c r="F278" s="1"/>
    </row>
    <row r="279" ht="15.75" customHeight="1">
      <c r="C279" s="1"/>
      <c r="D279" s="1"/>
      <c r="F279" s="1"/>
    </row>
    <row r="280" ht="15.75" customHeight="1">
      <c r="C280" s="1"/>
      <c r="D280" s="1"/>
      <c r="F280" s="1"/>
    </row>
    <row r="281" ht="15.75" customHeight="1">
      <c r="C281" s="1"/>
      <c r="D281" s="1"/>
      <c r="F281" s="1"/>
    </row>
    <row r="282" ht="15.75" customHeight="1">
      <c r="C282" s="1"/>
      <c r="D282" s="1"/>
      <c r="F282" s="1"/>
    </row>
    <row r="283" ht="15.75" customHeight="1">
      <c r="C283" s="1"/>
      <c r="D283" s="1"/>
      <c r="F283" s="1"/>
    </row>
    <row r="284" ht="15.75" customHeight="1">
      <c r="C284" s="1"/>
      <c r="D284" s="1"/>
      <c r="F284" s="1"/>
    </row>
    <row r="285" ht="15.75" customHeight="1">
      <c r="C285" s="1"/>
      <c r="D285" s="1"/>
      <c r="F285" s="1"/>
    </row>
    <row r="286" ht="15.75" customHeight="1">
      <c r="C286" s="1"/>
      <c r="D286" s="1"/>
      <c r="F286" s="1"/>
    </row>
    <row r="287" ht="15.75" customHeight="1">
      <c r="C287" s="1"/>
      <c r="D287" s="1"/>
      <c r="F287" s="1"/>
    </row>
    <row r="288" ht="15.75" customHeight="1">
      <c r="C288" s="1"/>
      <c r="D288" s="1"/>
      <c r="F288" s="1"/>
    </row>
    <row r="289" ht="15.75" customHeight="1">
      <c r="C289" s="1"/>
      <c r="D289" s="1"/>
      <c r="F289" s="1"/>
    </row>
    <row r="290" ht="15.75" customHeight="1">
      <c r="C290" s="1"/>
      <c r="D290" s="1"/>
      <c r="F290" s="1"/>
    </row>
    <row r="291" ht="15.75" customHeight="1">
      <c r="C291" s="1"/>
      <c r="D291" s="1"/>
      <c r="F291" s="1"/>
    </row>
    <row r="292" ht="15.75" customHeight="1">
      <c r="C292" s="1"/>
      <c r="D292" s="1"/>
      <c r="F292" s="1"/>
    </row>
    <row r="293" ht="15.75" customHeight="1">
      <c r="C293" s="1"/>
      <c r="D293" s="1"/>
      <c r="F293" s="1"/>
    </row>
    <row r="294" ht="15.75" customHeight="1">
      <c r="C294" s="1"/>
      <c r="D294" s="1"/>
      <c r="F294" s="1"/>
    </row>
    <row r="295" ht="15.75" customHeight="1">
      <c r="C295" s="1"/>
      <c r="D295" s="1"/>
      <c r="F295" s="1"/>
    </row>
    <row r="296" ht="15.75" customHeight="1">
      <c r="C296" s="1"/>
      <c r="D296" s="1"/>
      <c r="F296" s="1"/>
    </row>
    <row r="297" ht="15.75" customHeight="1">
      <c r="C297" s="1"/>
      <c r="D297" s="1"/>
      <c r="F297" s="1"/>
    </row>
    <row r="298" ht="15.75" customHeight="1">
      <c r="C298" s="1"/>
      <c r="D298" s="1"/>
      <c r="F298" s="1"/>
    </row>
    <row r="299" ht="15.75" customHeight="1">
      <c r="C299" s="1"/>
      <c r="D299" s="1"/>
      <c r="F299" s="1"/>
    </row>
    <row r="300" ht="15.75" customHeight="1">
      <c r="C300" s="1"/>
      <c r="D300" s="1"/>
      <c r="F300" s="1"/>
    </row>
    <row r="301" ht="15.75" customHeight="1">
      <c r="C301" s="1"/>
      <c r="D301" s="1"/>
      <c r="F301" s="1"/>
    </row>
    <row r="302" ht="15.75" customHeight="1">
      <c r="C302" s="1"/>
      <c r="D302" s="1"/>
      <c r="F302" s="1"/>
    </row>
    <row r="303" ht="15.75" customHeight="1">
      <c r="C303" s="1"/>
      <c r="D303" s="1"/>
      <c r="F303" s="1"/>
    </row>
    <row r="304" ht="15.75" customHeight="1">
      <c r="C304" s="1"/>
      <c r="D304" s="1"/>
      <c r="F304" s="1"/>
    </row>
    <row r="305" ht="15.75" customHeight="1">
      <c r="C305" s="1"/>
      <c r="D305" s="1"/>
      <c r="F305" s="1"/>
    </row>
    <row r="306" ht="15.75" customHeight="1">
      <c r="C306" s="1"/>
      <c r="D306" s="1"/>
      <c r="F306" s="1"/>
    </row>
    <row r="307" ht="15.75" customHeight="1">
      <c r="C307" s="1"/>
      <c r="D307" s="1"/>
      <c r="F307" s="1"/>
    </row>
    <row r="308" ht="15.75" customHeight="1">
      <c r="C308" s="1"/>
      <c r="D308" s="1"/>
      <c r="F308" s="1"/>
    </row>
    <row r="309" ht="15.75" customHeight="1">
      <c r="C309" s="1"/>
      <c r="D309" s="1"/>
      <c r="F309" s="1"/>
    </row>
    <row r="310" ht="15.75" customHeight="1">
      <c r="C310" s="1"/>
      <c r="D310" s="1"/>
      <c r="F310" s="1"/>
    </row>
    <row r="311" ht="15.75" customHeight="1">
      <c r="C311" s="1"/>
      <c r="D311" s="1"/>
      <c r="F311" s="1"/>
    </row>
    <row r="312" ht="15.75" customHeight="1">
      <c r="C312" s="1"/>
      <c r="D312" s="1"/>
      <c r="F312" s="1"/>
    </row>
    <row r="313" ht="15.75" customHeight="1">
      <c r="C313" s="1"/>
      <c r="D313" s="1"/>
      <c r="F313" s="1"/>
    </row>
    <row r="314" ht="15.75" customHeight="1">
      <c r="C314" s="1"/>
      <c r="D314" s="1"/>
      <c r="F314" s="1"/>
    </row>
    <row r="315" ht="15.75" customHeight="1">
      <c r="C315" s="1"/>
      <c r="D315" s="1"/>
      <c r="F315" s="1"/>
    </row>
    <row r="316" ht="15.75" customHeight="1">
      <c r="C316" s="1"/>
      <c r="D316" s="1"/>
      <c r="F316" s="1"/>
    </row>
    <row r="317" ht="15.75" customHeight="1">
      <c r="C317" s="1"/>
      <c r="D317" s="1"/>
      <c r="F317" s="1"/>
    </row>
    <row r="318" ht="15.75" customHeight="1">
      <c r="C318" s="1"/>
      <c r="D318" s="1"/>
      <c r="F318" s="1"/>
    </row>
    <row r="319" ht="15.75" customHeight="1">
      <c r="C319" s="1"/>
      <c r="D319" s="1"/>
      <c r="F319" s="1"/>
    </row>
    <row r="320" ht="15.75" customHeight="1">
      <c r="C320" s="1"/>
      <c r="D320" s="1"/>
      <c r="F320" s="1"/>
    </row>
    <row r="321" ht="15.75" customHeight="1">
      <c r="C321" s="1"/>
      <c r="D321" s="1"/>
      <c r="F321" s="1"/>
    </row>
    <row r="322" ht="15.75" customHeight="1">
      <c r="C322" s="1"/>
      <c r="D322" s="1"/>
      <c r="F322" s="1"/>
    </row>
    <row r="323" ht="15.75" customHeight="1">
      <c r="C323" s="1"/>
      <c r="D323" s="1"/>
      <c r="F323" s="1"/>
    </row>
    <row r="324" ht="15.75" customHeight="1">
      <c r="C324" s="1"/>
      <c r="D324" s="1"/>
      <c r="F324" s="1"/>
    </row>
    <row r="325" ht="15.75" customHeight="1">
      <c r="C325" s="1"/>
      <c r="D325" s="1"/>
      <c r="F325" s="1"/>
    </row>
    <row r="326" ht="15.75" customHeight="1">
      <c r="C326" s="1"/>
      <c r="D326" s="1"/>
      <c r="F326" s="1"/>
    </row>
    <row r="327" ht="15.75" customHeight="1">
      <c r="C327" s="1"/>
      <c r="D327" s="1"/>
      <c r="F327" s="1"/>
    </row>
    <row r="328" ht="15.75" customHeight="1">
      <c r="C328" s="1"/>
      <c r="D328" s="1"/>
      <c r="F328" s="1"/>
    </row>
    <row r="329" ht="15.75" customHeight="1">
      <c r="C329" s="1"/>
      <c r="D329" s="1"/>
      <c r="F329" s="1"/>
    </row>
    <row r="330" ht="15.75" customHeight="1">
      <c r="C330" s="1"/>
      <c r="D330" s="1"/>
      <c r="F330" s="1"/>
    </row>
    <row r="331" ht="15.75" customHeight="1">
      <c r="C331" s="1"/>
      <c r="D331" s="1"/>
      <c r="F331" s="1"/>
    </row>
    <row r="332" ht="15.75" customHeight="1">
      <c r="C332" s="1"/>
      <c r="D332" s="1"/>
      <c r="F332" s="1"/>
    </row>
    <row r="333" ht="15.75" customHeight="1">
      <c r="C333" s="1"/>
      <c r="D333" s="1"/>
      <c r="F333" s="1"/>
    </row>
    <row r="334" ht="15.75" customHeight="1">
      <c r="C334" s="1"/>
      <c r="D334" s="1"/>
      <c r="F334" s="1"/>
    </row>
    <row r="335" ht="15.75" customHeight="1">
      <c r="C335" s="1"/>
      <c r="D335" s="1"/>
      <c r="F335" s="1"/>
    </row>
    <row r="336" ht="15.75" customHeight="1">
      <c r="C336" s="1"/>
      <c r="D336" s="1"/>
      <c r="F336" s="1"/>
    </row>
    <row r="337" ht="15.75" customHeight="1">
      <c r="C337" s="1"/>
      <c r="D337" s="1"/>
      <c r="F337" s="1"/>
    </row>
    <row r="338" ht="15.75" customHeight="1">
      <c r="C338" s="1"/>
      <c r="D338" s="1"/>
      <c r="F338" s="1"/>
    </row>
    <row r="339" ht="15.75" customHeight="1">
      <c r="C339" s="1"/>
      <c r="D339" s="1"/>
      <c r="F339" s="1"/>
    </row>
    <row r="340" ht="15.75" customHeight="1">
      <c r="C340" s="1"/>
      <c r="D340" s="1"/>
      <c r="F340" s="1"/>
    </row>
    <row r="341" ht="15.75" customHeight="1">
      <c r="C341" s="1"/>
      <c r="D341" s="1"/>
      <c r="F341" s="1"/>
    </row>
    <row r="342" ht="15.75" customHeight="1">
      <c r="C342" s="1"/>
      <c r="D342" s="1"/>
      <c r="F342" s="1"/>
    </row>
    <row r="343" ht="15.75" customHeight="1">
      <c r="C343" s="1"/>
      <c r="D343" s="1"/>
      <c r="F343" s="1"/>
    </row>
    <row r="344" ht="15.75" customHeight="1">
      <c r="C344" s="1"/>
      <c r="D344" s="1"/>
      <c r="F344" s="1"/>
    </row>
    <row r="345" ht="15.75" customHeight="1">
      <c r="C345" s="1"/>
      <c r="D345" s="1"/>
      <c r="F345" s="1"/>
    </row>
    <row r="346" ht="15.75" customHeight="1">
      <c r="C346" s="1"/>
      <c r="D346" s="1"/>
      <c r="F346" s="1"/>
    </row>
    <row r="347" ht="15.75" customHeight="1">
      <c r="C347" s="1"/>
      <c r="D347" s="1"/>
      <c r="F347" s="1"/>
    </row>
    <row r="348" ht="15.75" customHeight="1">
      <c r="C348" s="1"/>
      <c r="D348" s="1"/>
      <c r="F348" s="1"/>
    </row>
    <row r="349" ht="15.75" customHeight="1">
      <c r="C349" s="1"/>
      <c r="D349" s="1"/>
      <c r="F349" s="1"/>
    </row>
    <row r="350" ht="15.75" customHeight="1">
      <c r="C350" s="1"/>
      <c r="D350" s="1"/>
      <c r="F350" s="1"/>
    </row>
    <row r="351" ht="15.75" customHeight="1">
      <c r="C351" s="1"/>
      <c r="D351" s="1"/>
      <c r="F351" s="1"/>
    </row>
    <row r="352" ht="15.75" customHeight="1">
      <c r="C352" s="1"/>
      <c r="D352" s="1"/>
      <c r="F352" s="1"/>
    </row>
    <row r="353" ht="15.75" customHeight="1">
      <c r="C353" s="1"/>
      <c r="D353" s="1"/>
      <c r="F353" s="1"/>
    </row>
    <row r="354" ht="15.75" customHeight="1">
      <c r="C354" s="1"/>
      <c r="D354" s="1"/>
      <c r="F354" s="1"/>
    </row>
    <row r="355" ht="15.75" customHeight="1">
      <c r="C355" s="1"/>
      <c r="D355" s="1"/>
      <c r="F355" s="1"/>
    </row>
    <row r="356" ht="15.75" customHeight="1">
      <c r="C356" s="1"/>
      <c r="D356" s="1"/>
      <c r="F356" s="1"/>
    </row>
    <row r="357" ht="15.75" customHeight="1">
      <c r="C357" s="1"/>
      <c r="D357" s="1"/>
      <c r="F357" s="1"/>
    </row>
    <row r="358" ht="15.75" customHeight="1">
      <c r="C358" s="1"/>
      <c r="D358" s="1"/>
      <c r="F358" s="1"/>
    </row>
    <row r="359" ht="15.75" customHeight="1">
      <c r="C359" s="1"/>
      <c r="D359" s="1"/>
      <c r="F359" s="1"/>
    </row>
    <row r="360" ht="15.75" customHeight="1">
      <c r="C360" s="1"/>
      <c r="D360" s="1"/>
      <c r="F360" s="1"/>
    </row>
    <row r="361" ht="15.75" customHeight="1">
      <c r="C361" s="1"/>
      <c r="D361" s="1"/>
      <c r="F361" s="1"/>
    </row>
    <row r="362" ht="15.75" customHeight="1">
      <c r="C362" s="1"/>
      <c r="D362" s="1"/>
      <c r="F362" s="1"/>
    </row>
    <row r="363" ht="15.75" customHeight="1">
      <c r="C363" s="1"/>
      <c r="D363" s="1"/>
      <c r="F363" s="1"/>
    </row>
    <row r="364" ht="15.75" customHeight="1">
      <c r="C364" s="1"/>
      <c r="D364" s="1"/>
      <c r="F364" s="1"/>
    </row>
    <row r="365" ht="15.75" customHeight="1">
      <c r="C365" s="1"/>
      <c r="D365" s="1"/>
      <c r="F365" s="1"/>
    </row>
    <row r="366" ht="15.75" customHeight="1">
      <c r="C366" s="1"/>
      <c r="D366" s="1"/>
      <c r="F366" s="1"/>
    </row>
    <row r="367" ht="15.75" customHeight="1">
      <c r="C367" s="1"/>
      <c r="D367" s="1"/>
      <c r="F367" s="1"/>
    </row>
    <row r="368" ht="15.75" customHeight="1">
      <c r="C368" s="1"/>
      <c r="D368" s="1"/>
      <c r="F368" s="1"/>
    </row>
    <row r="369" ht="15.75" customHeight="1">
      <c r="C369" s="1"/>
      <c r="D369" s="1"/>
      <c r="F369" s="1"/>
    </row>
    <row r="370" ht="15.75" customHeight="1">
      <c r="C370" s="1"/>
      <c r="D370" s="1"/>
      <c r="F370" s="1"/>
    </row>
    <row r="371" ht="15.75" customHeight="1">
      <c r="C371" s="1"/>
      <c r="D371" s="1"/>
      <c r="F371" s="1"/>
    </row>
    <row r="372" ht="15.75" customHeight="1">
      <c r="C372" s="1"/>
      <c r="D372" s="1"/>
      <c r="F372" s="1"/>
    </row>
    <row r="373" ht="15.75" customHeight="1">
      <c r="C373" s="1"/>
      <c r="D373" s="1"/>
      <c r="F373" s="1"/>
    </row>
    <row r="374" ht="15.75" customHeight="1">
      <c r="C374" s="1"/>
      <c r="D374" s="1"/>
      <c r="F374" s="1"/>
    </row>
    <row r="375" ht="15.75" customHeight="1">
      <c r="C375" s="1"/>
      <c r="D375" s="1"/>
      <c r="F375" s="1"/>
    </row>
    <row r="376" ht="15.75" customHeight="1">
      <c r="C376" s="1"/>
      <c r="D376" s="1"/>
      <c r="F376" s="1"/>
    </row>
    <row r="377" ht="15.75" customHeight="1">
      <c r="C377" s="1"/>
      <c r="D377" s="1"/>
      <c r="F377" s="1"/>
    </row>
    <row r="378" ht="15.75" customHeight="1">
      <c r="C378" s="1"/>
      <c r="D378" s="1"/>
      <c r="F378" s="1"/>
    </row>
    <row r="379" ht="15.75" customHeight="1">
      <c r="C379" s="1"/>
      <c r="D379" s="1"/>
      <c r="F379" s="1"/>
    </row>
    <row r="380" ht="15.75" customHeight="1">
      <c r="C380" s="1"/>
      <c r="D380" s="1"/>
      <c r="F380" s="1"/>
    </row>
    <row r="381" ht="15.75" customHeight="1">
      <c r="C381" s="1"/>
      <c r="D381" s="1"/>
      <c r="F381" s="1"/>
    </row>
    <row r="382" ht="15.75" customHeight="1">
      <c r="C382" s="1"/>
      <c r="D382" s="1"/>
      <c r="F382" s="1"/>
    </row>
    <row r="383" ht="15.75" customHeight="1">
      <c r="C383" s="1"/>
      <c r="D383" s="1"/>
      <c r="F383" s="1"/>
    </row>
    <row r="384" ht="15.75" customHeight="1">
      <c r="C384" s="1"/>
      <c r="D384" s="1"/>
      <c r="F384" s="1"/>
    </row>
    <row r="385" ht="15.75" customHeight="1">
      <c r="C385" s="1"/>
      <c r="D385" s="1"/>
      <c r="F385" s="1"/>
    </row>
    <row r="386" ht="15.75" customHeight="1">
      <c r="C386" s="1"/>
      <c r="D386" s="1"/>
      <c r="F386" s="1"/>
    </row>
    <row r="387" ht="15.75" customHeight="1">
      <c r="C387" s="1"/>
      <c r="D387" s="1"/>
      <c r="F387" s="1"/>
    </row>
    <row r="388" ht="15.75" customHeight="1">
      <c r="C388" s="1"/>
      <c r="D388" s="1"/>
      <c r="F388" s="1"/>
    </row>
    <row r="389" ht="15.75" customHeight="1">
      <c r="C389" s="1"/>
      <c r="D389" s="1"/>
      <c r="F389" s="1"/>
    </row>
    <row r="390" ht="15.75" customHeight="1">
      <c r="C390" s="1"/>
      <c r="D390" s="1"/>
      <c r="F390" s="1"/>
    </row>
    <row r="391" ht="15.75" customHeight="1">
      <c r="C391" s="1"/>
      <c r="D391" s="1"/>
      <c r="F391" s="1"/>
    </row>
    <row r="392" ht="15.75" customHeight="1">
      <c r="C392" s="1"/>
      <c r="D392" s="1"/>
      <c r="F392" s="1"/>
    </row>
    <row r="393" ht="15.75" customHeight="1">
      <c r="C393" s="1"/>
      <c r="D393" s="1"/>
      <c r="F393" s="1"/>
    </row>
    <row r="394" ht="15.75" customHeight="1">
      <c r="C394" s="1"/>
      <c r="D394" s="1"/>
      <c r="F394" s="1"/>
    </row>
    <row r="395" ht="15.75" customHeight="1">
      <c r="C395" s="1"/>
      <c r="D395" s="1"/>
      <c r="F395" s="1"/>
    </row>
    <row r="396" ht="15.75" customHeight="1">
      <c r="C396" s="1"/>
      <c r="D396" s="1"/>
      <c r="F396" s="1"/>
    </row>
    <row r="397" ht="15.75" customHeight="1">
      <c r="C397" s="1"/>
      <c r="D397" s="1"/>
      <c r="F397" s="1"/>
    </row>
    <row r="398" ht="15.75" customHeight="1">
      <c r="C398" s="1"/>
      <c r="D398" s="1"/>
      <c r="F398" s="1"/>
    </row>
    <row r="399" ht="15.75" customHeight="1">
      <c r="C399" s="1"/>
      <c r="D399" s="1"/>
      <c r="F399" s="1"/>
    </row>
    <row r="400" ht="15.75" customHeight="1">
      <c r="C400" s="1"/>
      <c r="D400" s="1"/>
      <c r="F400" s="1"/>
    </row>
    <row r="401" ht="15.75" customHeight="1">
      <c r="C401" s="1"/>
      <c r="D401" s="1"/>
      <c r="F401" s="1"/>
    </row>
    <row r="402" ht="15.75" customHeight="1">
      <c r="C402" s="1"/>
      <c r="D402" s="1"/>
      <c r="F402" s="1"/>
    </row>
    <row r="403" ht="15.75" customHeight="1">
      <c r="C403" s="1"/>
      <c r="D403" s="1"/>
      <c r="F403" s="1"/>
    </row>
    <row r="404" ht="15.75" customHeight="1">
      <c r="C404" s="1"/>
      <c r="D404" s="1"/>
      <c r="F404" s="1"/>
    </row>
    <row r="405" ht="15.75" customHeight="1">
      <c r="C405" s="1"/>
      <c r="D405" s="1"/>
      <c r="F405" s="1"/>
    </row>
    <row r="406" ht="15.75" customHeight="1">
      <c r="C406" s="1"/>
      <c r="D406" s="1"/>
      <c r="F406" s="1"/>
    </row>
    <row r="407" ht="15.75" customHeight="1">
      <c r="C407" s="1"/>
      <c r="D407" s="1"/>
      <c r="F407" s="1"/>
    </row>
    <row r="408" ht="15.75" customHeight="1">
      <c r="C408" s="1"/>
      <c r="D408" s="1"/>
      <c r="F408" s="1"/>
    </row>
    <row r="409" ht="15.75" customHeight="1">
      <c r="C409" s="1"/>
      <c r="D409" s="1"/>
      <c r="F409" s="1"/>
    </row>
    <row r="410" ht="15.75" customHeight="1">
      <c r="C410" s="1"/>
      <c r="D410" s="1"/>
      <c r="F410" s="1"/>
    </row>
    <row r="411" ht="15.75" customHeight="1">
      <c r="C411" s="1"/>
      <c r="D411" s="1"/>
      <c r="F411" s="1"/>
    </row>
    <row r="412" ht="15.75" customHeight="1">
      <c r="C412" s="1"/>
      <c r="D412" s="1"/>
      <c r="F412" s="1"/>
    </row>
    <row r="413" ht="15.75" customHeight="1">
      <c r="C413" s="1"/>
      <c r="D413" s="1"/>
      <c r="F413" s="1"/>
    </row>
    <row r="414" ht="15.75" customHeight="1">
      <c r="C414" s="1"/>
      <c r="D414" s="1"/>
      <c r="F414" s="1"/>
    </row>
    <row r="415" ht="15.75" customHeight="1">
      <c r="C415" s="1"/>
      <c r="D415" s="1"/>
      <c r="F415" s="1"/>
    </row>
    <row r="416" ht="15.75" customHeight="1">
      <c r="C416" s="1"/>
      <c r="D416" s="1"/>
      <c r="F416" s="1"/>
    </row>
    <row r="417" ht="15.75" customHeight="1">
      <c r="C417" s="1"/>
      <c r="D417" s="1"/>
      <c r="F417" s="1"/>
    </row>
    <row r="418" ht="15.75" customHeight="1">
      <c r="C418" s="1"/>
      <c r="D418" s="1"/>
      <c r="F418" s="1"/>
    </row>
    <row r="419" ht="15.75" customHeight="1">
      <c r="C419" s="1"/>
      <c r="D419" s="1"/>
      <c r="F419" s="1"/>
    </row>
    <row r="420" ht="15.75" customHeight="1">
      <c r="C420" s="1"/>
      <c r="D420" s="1"/>
      <c r="F420" s="1"/>
    </row>
    <row r="421" ht="15.75" customHeight="1">
      <c r="C421" s="1"/>
      <c r="D421" s="1"/>
      <c r="F421" s="1"/>
    </row>
    <row r="422" ht="15.75" customHeight="1">
      <c r="C422" s="1"/>
      <c r="D422" s="1"/>
      <c r="F422" s="1"/>
    </row>
    <row r="423" ht="15.75" customHeight="1">
      <c r="C423" s="1"/>
      <c r="D423" s="1"/>
      <c r="F423" s="1"/>
    </row>
    <row r="424" ht="15.75" customHeight="1">
      <c r="C424" s="1"/>
      <c r="D424" s="1"/>
      <c r="F424" s="1"/>
    </row>
    <row r="425" ht="15.75" customHeight="1">
      <c r="C425" s="1"/>
      <c r="D425" s="1"/>
      <c r="F425" s="1"/>
    </row>
    <row r="426" ht="15.75" customHeight="1">
      <c r="C426" s="1"/>
      <c r="D426" s="1"/>
      <c r="F426" s="1"/>
    </row>
    <row r="427" ht="15.75" customHeight="1">
      <c r="C427" s="1"/>
      <c r="D427" s="1"/>
      <c r="F427" s="1"/>
    </row>
    <row r="428" ht="15.75" customHeight="1">
      <c r="C428" s="1"/>
      <c r="D428" s="1"/>
      <c r="F428" s="1"/>
    </row>
    <row r="429" ht="15.75" customHeight="1">
      <c r="C429" s="1"/>
      <c r="D429" s="1"/>
      <c r="F429" s="1"/>
    </row>
    <row r="430" ht="15.75" customHeight="1">
      <c r="C430" s="1"/>
      <c r="D430" s="1"/>
      <c r="F430" s="1"/>
    </row>
    <row r="431" ht="15.75" customHeight="1">
      <c r="C431" s="1"/>
      <c r="D431" s="1"/>
      <c r="F431" s="1"/>
    </row>
    <row r="432" ht="15.75" customHeight="1">
      <c r="C432" s="1"/>
      <c r="D432" s="1"/>
      <c r="F432" s="1"/>
    </row>
    <row r="433" ht="15.75" customHeight="1">
      <c r="C433" s="1"/>
      <c r="D433" s="1"/>
      <c r="F433" s="1"/>
    </row>
    <row r="434" ht="15.75" customHeight="1">
      <c r="C434" s="1"/>
      <c r="D434" s="1"/>
      <c r="F434" s="1"/>
    </row>
    <row r="435" ht="15.75" customHeight="1">
      <c r="C435" s="1"/>
      <c r="D435" s="1"/>
      <c r="F435" s="1"/>
    </row>
    <row r="436" ht="15.75" customHeight="1">
      <c r="C436" s="1"/>
      <c r="D436" s="1"/>
      <c r="F436" s="1"/>
    </row>
    <row r="437" ht="15.75" customHeight="1">
      <c r="C437" s="1"/>
      <c r="D437" s="1"/>
      <c r="F437" s="1"/>
    </row>
    <row r="438" ht="15.75" customHeight="1">
      <c r="C438" s="1"/>
      <c r="D438" s="1"/>
      <c r="F438" s="1"/>
    </row>
    <row r="439" ht="15.75" customHeight="1">
      <c r="C439" s="1"/>
      <c r="D439" s="1"/>
      <c r="F439" s="1"/>
    </row>
    <row r="440" ht="15.75" customHeight="1">
      <c r="C440" s="1"/>
      <c r="D440" s="1"/>
      <c r="F440" s="1"/>
    </row>
    <row r="441" ht="15.75" customHeight="1">
      <c r="C441" s="1"/>
      <c r="D441" s="1"/>
      <c r="F441" s="1"/>
    </row>
    <row r="442" ht="15.75" customHeight="1">
      <c r="C442" s="1"/>
      <c r="D442" s="1"/>
      <c r="F442" s="1"/>
    </row>
    <row r="443" ht="15.75" customHeight="1">
      <c r="C443" s="1"/>
      <c r="D443" s="1"/>
      <c r="F443" s="1"/>
    </row>
    <row r="444" ht="15.75" customHeight="1">
      <c r="C444" s="1"/>
      <c r="D444" s="1"/>
      <c r="F444" s="1"/>
    </row>
    <row r="445" ht="15.75" customHeight="1">
      <c r="C445" s="1"/>
      <c r="D445" s="1"/>
      <c r="F445" s="1"/>
    </row>
    <row r="446" ht="15.75" customHeight="1">
      <c r="C446" s="1"/>
      <c r="D446" s="1"/>
      <c r="F446" s="1"/>
    </row>
    <row r="447" ht="15.75" customHeight="1">
      <c r="C447" s="1"/>
      <c r="D447" s="1"/>
      <c r="F447" s="1"/>
    </row>
    <row r="448" ht="15.75" customHeight="1">
      <c r="C448" s="1"/>
      <c r="D448" s="1"/>
      <c r="F448" s="1"/>
    </row>
    <row r="449" ht="15.75" customHeight="1">
      <c r="C449" s="1"/>
      <c r="D449" s="1"/>
      <c r="F449" s="1"/>
    </row>
    <row r="450" ht="15.75" customHeight="1">
      <c r="C450" s="1"/>
      <c r="D450" s="1"/>
      <c r="F450" s="1"/>
    </row>
    <row r="451" ht="15.75" customHeight="1">
      <c r="C451" s="1"/>
      <c r="D451" s="1"/>
      <c r="F451" s="1"/>
    </row>
    <row r="452" ht="15.75" customHeight="1">
      <c r="C452" s="1"/>
      <c r="D452" s="1"/>
      <c r="F452" s="1"/>
    </row>
    <row r="453" ht="15.75" customHeight="1">
      <c r="C453" s="1"/>
      <c r="D453" s="1"/>
      <c r="F453" s="1"/>
    </row>
    <row r="454" ht="15.75" customHeight="1">
      <c r="C454" s="1"/>
      <c r="D454" s="1"/>
      <c r="F454" s="1"/>
    </row>
    <row r="455" ht="15.75" customHeight="1">
      <c r="C455" s="1"/>
      <c r="D455" s="1"/>
      <c r="F455" s="1"/>
    </row>
    <row r="456" ht="15.75" customHeight="1">
      <c r="C456" s="1"/>
      <c r="D456" s="1"/>
      <c r="F456" s="1"/>
    </row>
    <row r="457" ht="15.75" customHeight="1">
      <c r="C457" s="1"/>
      <c r="D457" s="1"/>
      <c r="F457" s="1"/>
    </row>
    <row r="458" ht="15.75" customHeight="1">
      <c r="C458" s="1"/>
      <c r="D458" s="1"/>
      <c r="F458" s="1"/>
    </row>
    <row r="459" ht="15.75" customHeight="1">
      <c r="C459" s="1"/>
      <c r="D459" s="1"/>
      <c r="F459" s="1"/>
    </row>
    <row r="460" ht="15.75" customHeight="1">
      <c r="C460" s="1"/>
      <c r="D460" s="1"/>
      <c r="F460" s="1"/>
    </row>
    <row r="461" ht="15.75" customHeight="1">
      <c r="C461" s="1"/>
      <c r="D461" s="1"/>
      <c r="F461" s="1"/>
    </row>
    <row r="462" ht="15.75" customHeight="1">
      <c r="C462" s="1"/>
      <c r="D462" s="1"/>
      <c r="F462" s="1"/>
    </row>
    <row r="463" ht="15.75" customHeight="1">
      <c r="C463" s="1"/>
      <c r="D463" s="1"/>
      <c r="F463" s="1"/>
    </row>
    <row r="464" ht="15.75" customHeight="1">
      <c r="C464" s="1"/>
      <c r="D464" s="1"/>
      <c r="F464" s="1"/>
    </row>
    <row r="465" ht="15.75" customHeight="1">
      <c r="C465" s="1"/>
      <c r="D465" s="1"/>
      <c r="F465" s="1"/>
    </row>
    <row r="466" ht="15.75" customHeight="1">
      <c r="C466" s="1"/>
      <c r="D466" s="1"/>
      <c r="F466" s="1"/>
    </row>
    <row r="467" ht="15.75" customHeight="1">
      <c r="C467" s="1"/>
      <c r="D467" s="1"/>
      <c r="F467" s="1"/>
    </row>
    <row r="468" ht="15.75" customHeight="1">
      <c r="C468" s="1"/>
      <c r="D468" s="1"/>
      <c r="F468" s="1"/>
    </row>
    <row r="469" ht="15.75" customHeight="1">
      <c r="C469" s="1"/>
      <c r="D469" s="1"/>
      <c r="F469" s="1"/>
    </row>
    <row r="470" ht="15.75" customHeight="1">
      <c r="C470" s="1"/>
      <c r="D470" s="1"/>
      <c r="F470" s="1"/>
    </row>
    <row r="471" ht="15.75" customHeight="1">
      <c r="C471" s="1"/>
      <c r="D471" s="1"/>
      <c r="F471" s="1"/>
    </row>
    <row r="472" ht="15.75" customHeight="1">
      <c r="C472" s="1"/>
      <c r="D472" s="1"/>
      <c r="F472" s="1"/>
    </row>
    <row r="473" ht="15.75" customHeight="1">
      <c r="C473" s="1"/>
      <c r="D473" s="1"/>
      <c r="F473" s="1"/>
    </row>
    <row r="474" ht="15.75" customHeight="1">
      <c r="C474" s="1"/>
      <c r="D474" s="1"/>
      <c r="F474" s="1"/>
    </row>
    <row r="475" ht="15.75" customHeight="1">
      <c r="C475" s="1"/>
      <c r="D475" s="1"/>
      <c r="F475" s="1"/>
    </row>
    <row r="476" ht="15.75" customHeight="1">
      <c r="C476" s="1"/>
      <c r="D476" s="1"/>
      <c r="F476" s="1"/>
    </row>
    <row r="477" ht="15.75" customHeight="1">
      <c r="C477" s="1"/>
      <c r="D477" s="1"/>
      <c r="F477" s="1"/>
    </row>
    <row r="478" ht="15.75" customHeight="1">
      <c r="C478" s="1"/>
      <c r="D478" s="1"/>
      <c r="F478" s="1"/>
    </row>
    <row r="479" ht="15.75" customHeight="1">
      <c r="C479" s="1"/>
      <c r="D479" s="1"/>
      <c r="F479" s="1"/>
    </row>
    <row r="480" ht="15.75" customHeight="1">
      <c r="C480" s="1"/>
      <c r="D480" s="1"/>
      <c r="F480" s="1"/>
    </row>
    <row r="481" ht="15.75" customHeight="1">
      <c r="C481" s="1"/>
      <c r="D481" s="1"/>
      <c r="F481" s="1"/>
    </row>
    <row r="482" ht="15.75" customHeight="1">
      <c r="C482" s="1"/>
      <c r="D482" s="1"/>
      <c r="F482" s="1"/>
    </row>
    <row r="483" ht="15.75" customHeight="1">
      <c r="C483" s="1"/>
      <c r="D483" s="1"/>
      <c r="F483" s="1"/>
    </row>
    <row r="484" ht="15.75" customHeight="1">
      <c r="C484" s="1"/>
      <c r="D484" s="1"/>
      <c r="F484" s="1"/>
    </row>
    <row r="485" ht="15.75" customHeight="1">
      <c r="C485" s="1"/>
      <c r="D485" s="1"/>
      <c r="F485" s="1"/>
    </row>
    <row r="486" ht="15.75" customHeight="1">
      <c r="C486" s="1"/>
      <c r="D486" s="1"/>
      <c r="F486" s="1"/>
    </row>
    <row r="487" ht="15.75" customHeight="1">
      <c r="C487" s="1"/>
      <c r="D487" s="1"/>
      <c r="F487" s="1"/>
    </row>
    <row r="488" ht="15.75" customHeight="1">
      <c r="C488" s="1"/>
      <c r="D488" s="1"/>
      <c r="F488" s="1"/>
    </row>
    <row r="489" ht="15.75" customHeight="1">
      <c r="C489" s="1"/>
      <c r="D489" s="1"/>
      <c r="F489" s="1"/>
    </row>
    <row r="490" ht="15.75" customHeight="1">
      <c r="C490" s="1"/>
      <c r="D490" s="1"/>
      <c r="F490" s="1"/>
    </row>
    <row r="491" ht="15.75" customHeight="1">
      <c r="C491" s="1"/>
      <c r="D491" s="1"/>
      <c r="F491" s="1"/>
    </row>
    <row r="492" ht="15.75" customHeight="1">
      <c r="C492" s="1"/>
      <c r="D492" s="1"/>
      <c r="F492" s="1"/>
    </row>
    <row r="493" ht="15.75" customHeight="1">
      <c r="C493" s="1"/>
      <c r="D493" s="1"/>
      <c r="F493" s="1"/>
    </row>
    <row r="494" ht="15.75" customHeight="1">
      <c r="C494" s="1"/>
      <c r="D494" s="1"/>
      <c r="F494" s="1"/>
    </row>
    <row r="495" ht="15.75" customHeight="1">
      <c r="C495" s="1"/>
      <c r="D495" s="1"/>
      <c r="F495" s="1"/>
    </row>
    <row r="496" ht="15.75" customHeight="1">
      <c r="C496" s="1"/>
      <c r="D496" s="1"/>
      <c r="F496" s="1"/>
    </row>
    <row r="497" ht="15.75" customHeight="1">
      <c r="C497" s="1"/>
      <c r="D497" s="1"/>
      <c r="F497" s="1"/>
    </row>
    <row r="498" ht="15.75" customHeight="1">
      <c r="C498" s="1"/>
      <c r="D498" s="1"/>
      <c r="F498" s="1"/>
    </row>
    <row r="499" ht="15.75" customHeight="1">
      <c r="C499" s="1"/>
      <c r="D499" s="1"/>
      <c r="F499" s="1"/>
    </row>
    <row r="500" ht="15.75" customHeight="1">
      <c r="C500" s="1"/>
      <c r="D500" s="1"/>
      <c r="F500" s="1"/>
    </row>
    <row r="501" ht="15.75" customHeight="1">
      <c r="C501" s="1"/>
      <c r="D501" s="1"/>
      <c r="F501" s="1"/>
    </row>
    <row r="502" ht="15.75" customHeight="1">
      <c r="C502" s="1"/>
      <c r="D502" s="1"/>
      <c r="F502" s="1"/>
    </row>
    <row r="503" ht="15.75" customHeight="1">
      <c r="C503" s="1"/>
      <c r="D503" s="1"/>
      <c r="F503" s="1"/>
    </row>
    <row r="504" ht="15.75" customHeight="1">
      <c r="C504" s="1"/>
      <c r="D504" s="1"/>
      <c r="F504" s="1"/>
    </row>
    <row r="505" ht="15.75" customHeight="1">
      <c r="C505" s="1"/>
      <c r="D505" s="1"/>
      <c r="F505" s="1"/>
    </row>
    <row r="506" ht="15.75" customHeight="1">
      <c r="C506" s="1"/>
      <c r="D506" s="1"/>
      <c r="F506" s="1"/>
    </row>
    <row r="507" ht="15.75" customHeight="1">
      <c r="C507" s="1"/>
      <c r="D507" s="1"/>
      <c r="F507" s="1"/>
    </row>
    <row r="508" ht="15.75" customHeight="1">
      <c r="C508" s="1"/>
      <c r="D508" s="1"/>
      <c r="F508" s="1"/>
    </row>
    <row r="509" ht="15.75" customHeight="1">
      <c r="C509" s="1"/>
      <c r="D509" s="1"/>
      <c r="F509" s="1"/>
    </row>
    <row r="510" ht="15.75" customHeight="1">
      <c r="C510" s="1"/>
      <c r="D510" s="1"/>
      <c r="F510" s="1"/>
    </row>
    <row r="511" ht="15.75" customHeight="1">
      <c r="C511" s="1"/>
      <c r="D511" s="1"/>
      <c r="F511" s="1"/>
    </row>
    <row r="512" ht="15.75" customHeight="1">
      <c r="C512" s="1"/>
      <c r="D512" s="1"/>
      <c r="F512" s="1"/>
    </row>
    <row r="513" ht="15.75" customHeight="1">
      <c r="C513" s="1"/>
      <c r="D513" s="1"/>
      <c r="F513" s="1"/>
    </row>
    <row r="514" ht="15.75" customHeight="1">
      <c r="C514" s="1"/>
      <c r="D514" s="1"/>
      <c r="F514" s="1"/>
    </row>
    <row r="515" ht="15.75" customHeight="1">
      <c r="C515" s="1"/>
      <c r="D515" s="1"/>
      <c r="F515" s="1"/>
    </row>
    <row r="516" ht="15.75" customHeight="1">
      <c r="C516" s="1"/>
      <c r="D516" s="1"/>
      <c r="F516" s="1"/>
    </row>
    <row r="517" ht="15.75" customHeight="1">
      <c r="C517" s="1"/>
      <c r="D517" s="1"/>
      <c r="F517" s="1"/>
    </row>
    <row r="518" ht="15.75" customHeight="1">
      <c r="C518" s="1"/>
      <c r="D518" s="1"/>
      <c r="F518" s="1"/>
    </row>
    <row r="519" ht="15.75" customHeight="1">
      <c r="C519" s="1"/>
      <c r="D519" s="1"/>
      <c r="F519" s="1"/>
    </row>
    <row r="520" ht="15.75" customHeight="1">
      <c r="C520" s="1"/>
      <c r="D520" s="1"/>
      <c r="F520" s="1"/>
    </row>
    <row r="521" ht="15.75" customHeight="1">
      <c r="C521" s="1"/>
      <c r="D521" s="1"/>
      <c r="F521" s="1"/>
    </row>
    <row r="522" ht="15.75" customHeight="1">
      <c r="C522" s="1"/>
      <c r="D522" s="1"/>
      <c r="F522" s="1"/>
    </row>
    <row r="523" ht="15.75" customHeight="1">
      <c r="C523" s="1"/>
      <c r="D523" s="1"/>
      <c r="F523" s="1"/>
    </row>
    <row r="524" ht="15.75" customHeight="1">
      <c r="C524" s="1"/>
      <c r="D524" s="1"/>
      <c r="F524" s="1"/>
    </row>
    <row r="525" ht="15.75" customHeight="1">
      <c r="C525" s="1"/>
      <c r="D525" s="1"/>
      <c r="F525" s="1"/>
    </row>
    <row r="526" ht="15.75" customHeight="1">
      <c r="C526" s="1"/>
      <c r="D526" s="1"/>
      <c r="F526" s="1"/>
    </row>
    <row r="527" ht="15.75" customHeight="1">
      <c r="C527" s="1"/>
      <c r="D527" s="1"/>
      <c r="F527" s="1"/>
    </row>
    <row r="528" ht="15.75" customHeight="1">
      <c r="C528" s="1"/>
      <c r="D528" s="1"/>
      <c r="F528" s="1"/>
    </row>
    <row r="529" ht="15.75" customHeight="1">
      <c r="C529" s="1"/>
      <c r="D529" s="1"/>
      <c r="F529" s="1"/>
    </row>
    <row r="530" ht="15.75" customHeight="1">
      <c r="C530" s="1"/>
      <c r="D530" s="1"/>
      <c r="F530" s="1"/>
    </row>
    <row r="531" ht="15.75" customHeight="1">
      <c r="C531" s="1"/>
      <c r="D531" s="1"/>
      <c r="F531" s="1"/>
    </row>
    <row r="532" ht="15.75" customHeight="1">
      <c r="C532" s="1"/>
      <c r="D532" s="1"/>
      <c r="F532" s="1"/>
    </row>
    <row r="533" ht="15.75" customHeight="1">
      <c r="C533" s="1"/>
      <c r="D533" s="1"/>
      <c r="F533" s="1"/>
    </row>
    <row r="534" ht="15.75" customHeight="1">
      <c r="C534" s="1"/>
      <c r="D534" s="1"/>
      <c r="F534" s="1"/>
    </row>
    <row r="535" ht="15.75" customHeight="1">
      <c r="C535" s="1"/>
      <c r="D535" s="1"/>
      <c r="F535" s="1"/>
    </row>
    <row r="536" ht="15.75" customHeight="1">
      <c r="C536" s="1"/>
      <c r="D536" s="1"/>
      <c r="F536" s="1"/>
    </row>
    <row r="537" ht="15.75" customHeight="1">
      <c r="C537" s="1"/>
      <c r="D537" s="1"/>
      <c r="F537" s="1"/>
    </row>
    <row r="538" ht="15.75" customHeight="1">
      <c r="C538" s="1"/>
      <c r="D538" s="1"/>
      <c r="F538" s="1"/>
    </row>
    <row r="539" ht="15.75" customHeight="1">
      <c r="C539" s="1"/>
      <c r="D539" s="1"/>
      <c r="F539" s="1"/>
    </row>
    <row r="540" ht="15.75" customHeight="1">
      <c r="C540" s="1"/>
      <c r="D540" s="1"/>
      <c r="F540" s="1"/>
    </row>
    <row r="541" ht="15.75" customHeight="1">
      <c r="C541" s="1"/>
      <c r="D541" s="1"/>
      <c r="F541" s="1"/>
    </row>
    <row r="542" ht="15.75" customHeight="1">
      <c r="C542" s="1"/>
      <c r="D542" s="1"/>
      <c r="F542" s="1"/>
    </row>
    <row r="543" ht="15.75" customHeight="1">
      <c r="C543" s="1"/>
      <c r="D543" s="1"/>
      <c r="F543" s="1"/>
    </row>
    <row r="544" ht="15.75" customHeight="1">
      <c r="C544" s="1"/>
      <c r="D544" s="1"/>
      <c r="F544" s="1"/>
    </row>
    <row r="545" ht="15.75" customHeight="1">
      <c r="C545" s="1"/>
      <c r="D545" s="1"/>
      <c r="F545" s="1"/>
    </row>
    <row r="546" ht="15.75" customHeight="1">
      <c r="C546" s="1"/>
      <c r="D546" s="1"/>
      <c r="F546" s="1"/>
    </row>
    <row r="547" ht="15.75" customHeight="1">
      <c r="C547" s="1"/>
      <c r="D547" s="1"/>
      <c r="F547" s="1"/>
    </row>
    <row r="548" ht="15.75" customHeight="1">
      <c r="C548" s="1"/>
      <c r="D548" s="1"/>
      <c r="F548" s="1"/>
    </row>
    <row r="549" ht="15.75" customHeight="1">
      <c r="C549" s="1"/>
      <c r="D549" s="1"/>
      <c r="F549" s="1"/>
    </row>
    <row r="550" ht="15.75" customHeight="1">
      <c r="C550" s="1"/>
      <c r="D550" s="1"/>
      <c r="F550" s="1"/>
    </row>
    <row r="551" ht="15.75" customHeight="1">
      <c r="C551" s="1"/>
      <c r="D551" s="1"/>
      <c r="F551" s="1"/>
    </row>
    <row r="552" ht="15.75" customHeight="1">
      <c r="C552" s="1"/>
      <c r="D552" s="1"/>
      <c r="F552" s="1"/>
    </row>
    <row r="553" ht="15.75" customHeight="1">
      <c r="C553" s="1"/>
      <c r="D553" s="1"/>
      <c r="F553" s="1"/>
    </row>
    <row r="554" ht="15.75" customHeight="1">
      <c r="C554" s="1"/>
      <c r="D554" s="1"/>
      <c r="F554" s="1"/>
    </row>
    <row r="555" ht="15.75" customHeight="1">
      <c r="C555" s="1"/>
      <c r="D555" s="1"/>
      <c r="F555" s="1"/>
    </row>
    <row r="556" ht="15.75" customHeight="1">
      <c r="C556" s="1"/>
      <c r="D556" s="1"/>
      <c r="F556" s="1"/>
    </row>
    <row r="557" ht="15.75" customHeight="1">
      <c r="C557" s="1"/>
      <c r="D557" s="1"/>
      <c r="F557" s="1"/>
    </row>
    <row r="558" ht="15.75" customHeight="1">
      <c r="C558" s="1"/>
      <c r="D558" s="1"/>
      <c r="F558" s="1"/>
    </row>
    <row r="559" ht="15.75" customHeight="1">
      <c r="C559" s="1"/>
      <c r="D559" s="1"/>
      <c r="F559" s="1"/>
    </row>
    <row r="560" ht="15.75" customHeight="1">
      <c r="C560" s="1"/>
      <c r="D560" s="1"/>
      <c r="F560" s="1"/>
    </row>
    <row r="561" ht="15.75" customHeight="1">
      <c r="C561" s="1"/>
      <c r="D561" s="1"/>
      <c r="F561" s="1"/>
    </row>
    <row r="562" ht="15.75" customHeight="1">
      <c r="C562" s="1"/>
      <c r="D562" s="1"/>
      <c r="F562" s="1"/>
    </row>
    <row r="563" ht="15.75" customHeight="1">
      <c r="C563" s="1"/>
      <c r="D563" s="1"/>
      <c r="F563" s="1"/>
    </row>
    <row r="564" ht="15.75" customHeight="1">
      <c r="C564" s="1"/>
      <c r="D564" s="1"/>
      <c r="F564" s="1"/>
    </row>
    <row r="565" ht="15.75" customHeight="1">
      <c r="C565" s="1"/>
      <c r="D565" s="1"/>
      <c r="F565" s="1"/>
    </row>
    <row r="566" ht="15.75" customHeight="1">
      <c r="C566" s="1"/>
      <c r="D566" s="1"/>
      <c r="F566" s="1"/>
    </row>
    <row r="567" ht="15.75" customHeight="1">
      <c r="C567" s="1"/>
      <c r="D567" s="1"/>
      <c r="F567" s="1"/>
    </row>
    <row r="568" ht="15.75" customHeight="1">
      <c r="C568" s="1"/>
      <c r="D568" s="1"/>
      <c r="F568" s="1"/>
    </row>
    <row r="569" ht="15.75" customHeight="1">
      <c r="C569" s="1"/>
      <c r="D569" s="1"/>
      <c r="F569" s="1"/>
    </row>
    <row r="570" ht="15.75" customHeight="1">
      <c r="C570" s="1"/>
      <c r="D570" s="1"/>
      <c r="F570" s="1"/>
    </row>
    <row r="571" ht="15.75" customHeight="1">
      <c r="C571" s="1"/>
      <c r="D571" s="1"/>
      <c r="F571" s="1"/>
    </row>
    <row r="572" ht="15.75" customHeight="1">
      <c r="C572" s="1"/>
      <c r="D572" s="1"/>
      <c r="F572" s="1"/>
    </row>
    <row r="573" ht="15.75" customHeight="1">
      <c r="C573" s="1"/>
      <c r="D573" s="1"/>
      <c r="F573" s="1"/>
    </row>
    <row r="574" ht="15.75" customHeight="1">
      <c r="C574" s="1"/>
      <c r="D574" s="1"/>
      <c r="F574" s="1"/>
    </row>
    <row r="575" ht="15.75" customHeight="1">
      <c r="C575" s="1"/>
      <c r="D575" s="1"/>
      <c r="F575" s="1"/>
    </row>
    <row r="576" ht="15.75" customHeight="1">
      <c r="C576" s="1"/>
      <c r="D576" s="1"/>
      <c r="F576" s="1"/>
    </row>
    <row r="577" ht="15.75" customHeight="1">
      <c r="C577" s="1"/>
      <c r="D577" s="1"/>
      <c r="F577" s="1"/>
    </row>
    <row r="578" ht="15.75" customHeight="1">
      <c r="C578" s="1"/>
      <c r="D578" s="1"/>
      <c r="F578" s="1"/>
    </row>
    <row r="579" ht="15.75" customHeight="1">
      <c r="C579" s="1"/>
      <c r="D579" s="1"/>
      <c r="F579" s="1"/>
    </row>
    <row r="580" ht="15.75" customHeight="1">
      <c r="C580" s="1"/>
      <c r="D580" s="1"/>
      <c r="F580" s="1"/>
    </row>
    <row r="581" ht="15.75" customHeight="1">
      <c r="C581" s="1"/>
      <c r="D581" s="1"/>
      <c r="F581" s="1"/>
    </row>
    <row r="582" ht="15.75" customHeight="1">
      <c r="C582" s="1"/>
      <c r="D582" s="1"/>
      <c r="F582" s="1"/>
    </row>
    <row r="583" ht="15.75" customHeight="1">
      <c r="C583" s="1"/>
      <c r="D583" s="1"/>
      <c r="F583" s="1"/>
    </row>
    <row r="584" ht="15.75" customHeight="1">
      <c r="C584" s="1"/>
      <c r="D584" s="1"/>
      <c r="F584" s="1"/>
    </row>
    <row r="585" ht="15.75" customHeight="1">
      <c r="C585" s="1"/>
      <c r="D585" s="1"/>
      <c r="F585" s="1"/>
    </row>
    <row r="586" ht="15.75" customHeight="1">
      <c r="C586" s="1"/>
      <c r="D586" s="1"/>
      <c r="F586" s="1"/>
    </row>
    <row r="587" ht="15.75" customHeight="1">
      <c r="C587" s="1"/>
      <c r="D587" s="1"/>
      <c r="F587" s="1"/>
    </row>
    <row r="588" ht="15.75" customHeight="1">
      <c r="C588" s="1"/>
      <c r="D588" s="1"/>
      <c r="F588" s="1"/>
    </row>
    <row r="589" ht="15.75" customHeight="1">
      <c r="C589" s="1"/>
      <c r="D589" s="1"/>
      <c r="F589" s="1"/>
    </row>
    <row r="590" ht="15.75" customHeight="1">
      <c r="C590" s="1"/>
      <c r="D590" s="1"/>
      <c r="F590" s="1"/>
    </row>
    <row r="591" ht="15.75" customHeight="1">
      <c r="C591" s="1"/>
      <c r="D591" s="1"/>
      <c r="F591" s="1"/>
    </row>
    <row r="592" ht="15.75" customHeight="1">
      <c r="C592" s="1"/>
      <c r="D592" s="1"/>
      <c r="F592" s="1"/>
    </row>
    <row r="593" ht="15.75" customHeight="1">
      <c r="C593" s="1"/>
      <c r="D593" s="1"/>
      <c r="F593" s="1"/>
    </row>
    <row r="594" ht="15.75" customHeight="1">
      <c r="C594" s="1"/>
      <c r="D594" s="1"/>
      <c r="F594" s="1"/>
    </row>
    <row r="595" ht="15.75" customHeight="1">
      <c r="C595" s="1"/>
      <c r="D595" s="1"/>
      <c r="F595" s="1"/>
    </row>
    <row r="596" ht="15.75" customHeight="1">
      <c r="C596" s="1"/>
      <c r="D596" s="1"/>
      <c r="F596" s="1"/>
    </row>
    <row r="597" ht="15.75" customHeight="1">
      <c r="C597" s="1"/>
      <c r="D597" s="1"/>
      <c r="F597" s="1"/>
    </row>
    <row r="598" ht="15.75" customHeight="1">
      <c r="C598" s="1"/>
      <c r="D598" s="1"/>
      <c r="F598" s="1"/>
    </row>
    <row r="599" ht="15.75" customHeight="1">
      <c r="C599" s="1"/>
      <c r="D599" s="1"/>
      <c r="F599" s="1"/>
    </row>
    <row r="600" ht="15.75" customHeight="1">
      <c r="C600" s="1"/>
      <c r="D600" s="1"/>
      <c r="F600" s="1"/>
    </row>
    <row r="601" ht="15.75" customHeight="1">
      <c r="C601" s="1"/>
      <c r="D601" s="1"/>
      <c r="F601" s="1"/>
    </row>
    <row r="602" ht="15.75" customHeight="1">
      <c r="C602" s="1"/>
      <c r="D602" s="1"/>
      <c r="F602" s="1"/>
    </row>
    <row r="603" ht="15.75" customHeight="1">
      <c r="C603" s="1"/>
      <c r="D603" s="1"/>
      <c r="F603" s="1"/>
    </row>
    <row r="604" ht="15.75" customHeight="1">
      <c r="C604" s="1"/>
      <c r="D604" s="1"/>
      <c r="F604" s="1"/>
    </row>
    <row r="605" ht="15.75" customHeight="1">
      <c r="C605" s="1"/>
      <c r="D605" s="1"/>
      <c r="F605" s="1"/>
    </row>
    <row r="606" ht="15.75" customHeight="1">
      <c r="C606" s="1"/>
      <c r="D606" s="1"/>
      <c r="F606" s="1"/>
    </row>
    <row r="607" ht="15.75" customHeight="1">
      <c r="C607" s="1"/>
      <c r="D607" s="1"/>
      <c r="F607" s="1"/>
    </row>
    <row r="608" ht="15.75" customHeight="1">
      <c r="C608" s="1"/>
      <c r="D608" s="1"/>
      <c r="F608" s="1"/>
    </row>
    <row r="609" ht="15.75" customHeight="1">
      <c r="C609" s="1"/>
      <c r="D609" s="1"/>
      <c r="F609" s="1"/>
    </row>
    <row r="610" ht="15.75" customHeight="1">
      <c r="C610" s="1"/>
      <c r="D610" s="1"/>
      <c r="F610" s="1"/>
    </row>
    <row r="611" ht="15.75" customHeight="1">
      <c r="C611" s="1"/>
      <c r="D611" s="1"/>
      <c r="F611" s="1"/>
    </row>
    <row r="612" ht="15.75" customHeight="1">
      <c r="C612" s="1"/>
      <c r="D612" s="1"/>
      <c r="F612" s="1"/>
    </row>
    <row r="613" ht="15.75" customHeight="1">
      <c r="C613" s="1"/>
      <c r="D613" s="1"/>
      <c r="F613" s="1"/>
    </row>
    <row r="614" ht="15.75" customHeight="1">
      <c r="C614" s="1"/>
      <c r="D614" s="1"/>
      <c r="F614" s="1"/>
    </row>
    <row r="615" ht="15.75" customHeight="1">
      <c r="C615" s="1"/>
      <c r="D615" s="1"/>
      <c r="F615" s="1"/>
    </row>
    <row r="616" ht="15.75" customHeight="1">
      <c r="C616" s="1"/>
      <c r="D616" s="1"/>
      <c r="F616" s="1"/>
    </row>
    <row r="617" ht="15.75" customHeight="1">
      <c r="C617" s="1"/>
      <c r="D617" s="1"/>
      <c r="F617" s="1"/>
    </row>
    <row r="618" ht="15.75" customHeight="1">
      <c r="C618" s="1"/>
      <c r="D618" s="1"/>
      <c r="F618" s="1"/>
    </row>
    <row r="619" ht="15.75" customHeight="1">
      <c r="C619" s="1"/>
      <c r="D619" s="1"/>
      <c r="F619" s="1"/>
    </row>
    <row r="620" ht="15.75" customHeight="1">
      <c r="C620" s="1"/>
      <c r="D620" s="1"/>
      <c r="F620" s="1"/>
    </row>
    <row r="621" ht="15.75" customHeight="1">
      <c r="C621" s="1"/>
      <c r="D621" s="1"/>
      <c r="F621" s="1"/>
    </row>
    <row r="622" ht="15.75" customHeight="1">
      <c r="C622" s="1"/>
      <c r="D622" s="1"/>
      <c r="F622" s="1"/>
    </row>
    <row r="623" ht="15.75" customHeight="1">
      <c r="C623" s="1"/>
      <c r="D623" s="1"/>
      <c r="F623" s="1"/>
    </row>
    <row r="624" ht="15.75" customHeight="1">
      <c r="C624" s="1"/>
      <c r="D624" s="1"/>
      <c r="F624" s="1"/>
    </row>
    <row r="625" ht="15.75" customHeight="1">
      <c r="C625" s="1"/>
      <c r="D625" s="1"/>
      <c r="F625" s="1"/>
    </row>
    <row r="626" ht="15.75" customHeight="1">
      <c r="C626" s="1"/>
      <c r="D626" s="1"/>
      <c r="F626" s="1"/>
    </row>
    <row r="627" ht="15.75" customHeight="1">
      <c r="C627" s="1"/>
      <c r="D627" s="1"/>
      <c r="F627" s="1"/>
    </row>
    <row r="628" ht="15.75" customHeight="1">
      <c r="C628" s="1"/>
      <c r="D628" s="1"/>
      <c r="F628" s="1"/>
    </row>
    <row r="629" ht="15.75" customHeight="1">
      <c r="C629" s="1"/>
      <c r="D629" s="1"/>
      <c r="F629" s="1"/>
    </row>
    <row r="630" ht="15.75" customHeight="1">
      <c r="C630" s="1"/>
      <c r="D630" s="1"/>
      <c r="F630" s="1"/>
    </row>
    <row r="631" ht="15.75" customHeight="1">
      <c r="C631" s="1"/>
      <c r="D631" s="1"/>
      <c r="F631" s="1"/>
    </row>
    <row r="632" ht="15.75" customHeight="1">
      <c r="C632" s="1"/>
      <c r="D632" s="1"/>
      <c r="F632" s="1"/>
    </row>
    <row r="633" ht="15.75" customHeight="1">
      <c r="C633" s="1"/>
      <c r="D633" s="1"/>
      <c r="F633" s="1"/>
    </row>
    <row r="634" ht="15.75" customHeight="1">
      <c r="C634" s="1"/>
      <c r="D634" s="1"/>
      <c r="F634" s="1"/>
    </row>
    <row r="635" ht="15.75" customHeight="1">
      <c r="C635" s="1"/>
      <c r="D635" s="1"/>
      <c r="F635" s="1"/>
    </row>
    <row r="636" ht="15.75" customHeight="1">
      <c r="C636" s="1"/>
      <c r="D636" s="1"/>
      <c r="F636" s="1"/>
    </row>
    <row r="637" ht="15.75" customHeight="1">
      <c r="C637" s="1"/>
      <c r="D637" s="1"/>
      <c r="F637" s="1"/>
    </row>
    <row r="638" ht="15.75" customHeight="1">
      <c r="C638" s="1"/>
      <c r="D638" s="1"/>
      <c r="F638" s="1"/>
    </row>
    <row r="639" ht="15.75" customHeight="1">
      <c r="C639" s="1"/>
      <c r="D639" s="1"/>
      <c r="F639" s="1"/>
    </row>
    <row r="640" ht="15.75" customHeight="1">
      <c r="C640" s="1"/>
      <c r="D640" s="1"/>
      <c r="F640" s="1"/>
    </row>
    <row r="641" ht="15.75" customHeight="1">
      <c r="C641" s="1"/>
      <c r="D641" s="1"/>
      <c r="F641" s="1"/>
    </row>
    <row r="642" ht="15.75" customHeight="1">
      <c r="C642" s="1"/>
      <c r="D642" s="1"/>
      <c r="F642" s="1"/>
    </row>
    <row r="643" ht="15.75" customHeight="1">
      <c r="C643" s="1"/>
      <c r="D643" s="1"/>
      <c r="F643" s="1"/>
    </row>
    <row r="644" ht="15.75" customHeight="1">
      <c r="C644" s="1"/>
      <c r="D644" s="1"/>
      <c r="F644" s="1"/>
    </row>
    <row r="645" ht="15.75" customHeight="1">
      <c r="C645" s="1"/>
      <c r="D645" s="1"/>
      <c r="F645" s="1"/>
    </row>
    <row r="646" ht="15.75" customHeight="1">
      <c r="C646" s="1"/>
      <c r="D646" s="1"/>
      <c r="F646" s="1"/>
    </row>
    <row r="647" ht="15.75" customHeight="1">
      <c r="C647" s="1"/>
      <c r="D647" s="1"/>
      <c r="F647" s="1"/>
    </row>
    <row r="648" ht="15.75" customHeight="1">
      <c r="C648" s="1"/>
      <c r="D648" s="1"/>
      <c r="F648" s="1"/>
    </row>
    <row r="649" ht="15.75" customHeight="1">
      <c r="C649" s="1"/>
      <c r="D649" s="1"/>
      <c r="F649" s="1"/>
    </row>
    <row r="650" ht="15.75" customHeight="1">
      <c r="C650" s="1"/>
      <c r="D650" s="1"/>
      <c r="F650" s="1"/>
    </row>
    <row r="651" ht="15.75" customHeight="1">
      <c r="C651" s="1"/>
      <c r="D651" s="1"/>
      <c r="F651" s="1"/>
    </row>
    <row r="652" ht="15.75" customHeight="1">
      <c r="C652" s="1"/>
      <c r="D652" s="1"/>
      <c r="F652" s="1"/>
    </row>
    <row r="653" ht="15.75" customHeight="1">
      <c r="C653" s="1"/>
      <c r="D653" s="1"/>
      <c r="F653" s="1"/>
    </row>
    <row r="654" ht="15.75" customHeight="1">
      <c r="C654" s="1"/>
      <c r="D654" s="1"/>
      <c r="F654" s="1"/>
    </row>
    <row r="655" ht="15.75" customHeight="1">
      <c r="C655" s="1"/>
      <c r="D655" s="1"/>
      <c r="F655" s="1"/>
    </row>
    <row r="656" ht="15.75" customHeight="1">
      <c r="C656" s="1"/>
      <c r="D656" s="1"/>
      <c r="F656" s="1"/>
    </row>
    <row r="657" ht="15.75" customHeight="1">
      <c r="C657" s="1"/>
      <c r="D657" s="1"/>
      <c r="F657" s="1"/>
    </row>
    <row r="658" ht="15.75" customHeight="1">
      <c r="C658" s="1"/>
      <c r="D658" s="1"/>
      <c r="F658" s="1"/>
    </row>
    <row r="659" ht="15.75" customHeight="1">
      <c r="C659" s="1"/>
      <c r="D659" s="1"/>
      <c r="F659" s="1"/>
    </row>
    <row r="660" ht="15.75" customHeight="1">
      <c r="C660" s="1"/>
      <c r="D660" s="1"/>
      <c r="F660" s="1"/>
    </row>
    <row r="661" ht="15.75" customHeight="1">
      <c r="C661" s="1"/>
      <c r="D661" s="1"/>
      <c r="F661" s="1"/>
    </row>
    <row r="662" ht="15.75" customHeight="1">
      <c r="C662" s="1"/>
      <c r="D662" s="1"/>
      <c r="F662" s="1"/>
    </row>
    <row r="663" ht="15.75" customHeight="1">
      <c r="C663" s="1"/>
      <c r="D663" s="1"/>
      <c r="F663" s="1"/>
    </row>
    <row r="664" ht="15.75" customHeight="1">
      <c r="C664" s="1"/>
      <c r="D664" s="1"/>
      <c r="F664" s="1"/>
    </row>
    <row r="665" ht="15.75" customHeight="1">
      <c r="C665" s="1"/>
      <c r="D665" s="1"/>
      <c r="F665" s="1"/>
    </row>
    <row r="666" ht="15.75" customHeight="1">
      <c r="C666" s="1"/>
      <c r="D666" s="1"/>
      <c r="F666" s="1"/>
    </row>
    <row r="667" ht="15.75" customHeight="1">
      <c r="C667" s="1"/>
      <c r="D667" s="1"/>
      <c r="F667" s="1"/>
    </row>
    <row r="668" ht="15.75" customHeight="1">
      <c r="C668" s="1"/>
      <c r="D668" s="1"/>
      <c r="F668" s="1"/>
    </row>
    <row r="669" ht="15.75" customHeight="1">
      <c r="C669" s="1"/>
      <c r="D669" s="1"/>
      <c r="F669" s="1"/>
    </row>
    <row r="670" ht="15.75" customHeight="1">
      <c r="C670" s="1"/>
      <c r="D670" s="1"/>
      <c r="F670" s="1"/>
    </row>
    <row r="671" ht="15.75" customHeight="1">
      <c r="C671" s="1"/>
      <c r="D671" s="1"/>
      <c r="F671" s="1"/>
    </row>
    <row r="672" ht="15.75" customHeight="1">
      <c r="C672" s="1"/>
      <c r="D672" s="1"/>
      <c r="F672" s="1"/>
    </row>
    <row r="673" ht="15.75" customHeight="1">
      <c r="C673" s="1"/>
      <c r="D673" s="1"/>
      <c r="F673" s="1"/>
    </row>
    <row r="674" ht="15.75" customHeight="1">
      <c r="C674" s="1"/>
      <c r="D674" s="1"/>
      <c r="F674" s="1"/>
    </row>
    <row r="675" ht="15.75" customHeight="1">
      <c r="C675" s="1"/>
      <c r="D675" s="1"/>
      <c r="F675" s="1"/>
    </row>
    <row r="676" ht="15.75" customHeight="1">
      <c r="C676" s="1"/>
      <c r="D676" s="1"/>
      <c r="F676" s="1"/>
    </row>
    <row r="677" ht="15.75" customHeight="1">
      <c r="C677" s="1"/>
      <c r="D677" s="1"/>
      <c r="F677" s="1"/>
    </row>
    <row r="678" ht="15.75" customHeight="1">
      <c r="C678" s="1"/>
      <c r="D678" s="1"/>
      <c r="F678" s="1"/>
    </row>
    <row r="679" ht="15.75" customHeight="1">
      <c r="C679" s="1"/>
      <c r="D679" s="1"/>
      <c r="F679" s="1"/>
    </row>
    <row r="680" ht="15.75" customHeight="1">
      <c r="C680" s="1"/>
      <c r="D680" s="1"/>
      <c r="F680" s="1"/>
    </row>
    <row r="681" ht="15.75" customHeight="1">
      <c r="C681" s="1"/>
      <c r="D681" s="1"/>
      <c r="F681" s="1"/>
    </row>
    <row r="682" ht="15.75" customHeight="1">
      <c r="C682" s="1"/>
      <c r="D682" s="1"/>
      <c r="F682" s="1"/>
    </row>
    <row r="683" ht="15.75" customHeight="1">
      <c r="C683" s="1"/>
      <c r="D683" s="1"/>
      <c r="F683" s="1"/>
    </row>
    <row r="684" ht="15.75" customHeight="1">
      <c r="C684" s="1"/>
      <c r="D684" s="1"/>
      <c r="F684" s="1"/>
    </row>
    <row r="685" ht="15.75" customHeight="1">
      <c r="C685" s="1"/>
      <c r="D685" s="1"/>
      <c r="F685" s="1"/>
    </row>
    <row r="686" ht="15.75" customHeight="1">
      <c r="C686" s="1"/>
      <c r="D686" s="1"/>
      <c r="F686" s="1"/>
    </row>
    <row r="687" ht="15.75" customHeight="1">
      <c r="C687" s="1"/>
      <c r="D687" s="1"/>
      <c r="F687" s="1"/>
    </row>
    <row r="688" ht="15.75" customHeight="1">
      <c r="C688" s="1"/>
      <c r="D688" s="1"/>
      <c r="F688" s="1"/>
    </row>
    <row r="689" ht="15.75" customHeight="1">
      <c r="C689" s="1"/>
      <c r="D689" s="1"/>
      <c r="F689" s="1"/>
    </row>
    <row r="690" ht="15.75" customHeight="1">
      <c r="C690" s="1"/>
      <c r="D690" s="1"/>
      <c r="F690" s="1"/>
    </row>
    <row r="691" ht="15.75" customHeight="1">
      <c r="C691" s="1"/>
      <c r="D691" s="1"/>
      <c r="F691" s="1"/>
    </row>
    <row r="692" ht="15.75" customHeight="1">
      <c r="C692" s="1"/>
      <c r="D692" s="1"/>
      <c r="F692" s="1"/>
    </row>
    <row r="693" ht="15.75" customHeight="1">
      <c r="C693" s="1"/>
      <c r="D693" s="1"/>
      <c r="F693" s="1"/>
    </row>
    <row r="694" ht="15.75" customHeight="1">
      <c r="C694" s="1"/>
      <c r="D694" s="1"/>
      <c r="F694" s="1"/>
    </row>
    <row r="695" ht="15.75" customHeight="1">
      <c r="C695" s="1"/>
      <c r="D695" s="1"/>
      <c r="F695" s="1"/>
    </row>
    <row r="696" ht="15.75" customHeight="1">
      <c r="C696" s="1"/>
      <c r="D696" s="1"/>
      <c r="F696" s="1"/>
    </row>
    <row r="697" ht="15.75" customHeight="1">
      <c r="C697" s="1"/>
      <c r="D697" s="1"/>
      <c r="F697" s="1"/>
    </row>
    <row r="698" ht="15.75" customHeight="1">
      <c r="C698" s="1"/>
      <c r="D698" s="1"/>
      <c r="F698" s="1"/>
    </row>
    <row r="699" ht="15.75" customHeight="1">
      <c r="C699" s="1"/>
      <c r="D699" s="1"/>
      <c r="F699" s="1"/>
    </row>
    <row r="700" ht="15.75" customHeight="1">
      <c r="C700" s="1"/>
      <c r="D700" s="1"/>
      <c r="F700" s="1"/>
    </row>
    <row r="701" ht="15.75" customHeight="1">
      <c r="C701" s="1"/>
      <c r="D701" s="1"/>
      <c r="F701" s="1"/>
    </row>
    <row r="702" ht="15.75" customHeight="1">
      <c r="C702" s="1"/>
      <c r="D702" s="1"/>
      <c r="F702" s="1"/>
    </row>
    <row r="703" ht="15.75" customHeight="1">
      <c r="C703" s="1"/>
      <c r="D703" s="1"/>
      <c r="F703" s="1"/>
    </row>
    <row r="704" ht="15.75" customHeight="1">
      <c r="C704" s="1"/>
      <c r="D704" s="1"/>
      <c r="F704" s="1"/>
    </row>
    <row r="705" ht="15.75" customHeight="1">
      <c r="C705" s="1"/>
      <c r="D705" s="1"/>
      <c r="F705" s="1"/>
    </row>
    <row r="706" ht="15.75" customHeight="1">
      <c r="C706" s="1"/>
      <c r="D706" s="1"/>
      <c r="F706" s="1"/>
    </row>
    <row r="707" ht="15.75" customHeight="1">
      <c r="C707" s="1"/>
      <c r="D707" s="1"/>
      <c r="F707" s="1"/>
    </row>
    <row r="708" ht="15.75" customHeight="1">
      <c r="C708" s="1"/>
      <c r="D708" s="1"/>
      <c r="F708" s="1"/>
    </row>
    <row r="709" ht="15.75" customHeight="1">
      <c r="C709" s="1"/>
      <c r="D709" s="1"/>
      <c r="F709" s="1"/>
    </row>
    <row r="710" ht="15.75" customHeight="1">
      <c r="C710" s="1"/>
      <c r="D710" s="1"/>
      <c r="F710" s="1"/>
    </row>
    <row r="711" ht="15.75" customHeight="1">
      <c r="C711" s="1"/>
      <c r="D711" s="1"/>
      <c r="F711" s="1"/>
    </row>
    <row r="712" ht="15.75" customHeight="1">
      <c r="C712" s="1"/>
      <c r="D712" s="1"/>
      <c r="F712" s="1"/>
    </row>
    <row r="713" ht="15.75" customHeight="1">
      <c r="C713" s="1"/>
      <c r="D713" s="1"/>
      <c r="F713" s="1"/>
    </row>
    <row r="714" ht="15.75" customHeight="1">
      <c r="C714" s="1"/>
      <c r="D714" s="1"/>
      <c r="F714" s="1"/>
    </row>
    <row r="715" ht="15.75" customHeight="1">
      <c r="C715" s="1"/>
      <c r="D715" s="1"/>
      <c r="F715" s="1"/>
    </row>
    <row r="716" ht="15.75" customHeight="1">
      <c r="C716" s="1"/>
      <c r="D716" s="1"/>
      <c r="F716" s="1"/>
    </row>
    <row r="717" ht="15.75" customHeight="1">
      <c r="C717" s="1"/>
      <c r="D717" s="1"/>
      <c r="F717" s="1"/>
    </row>
    <row r="718" ht="15.75" customHeight="1">
      <c r="C718" s="1"/>
      <c r="D718" s="1"/>
      <c r="F718" s="1"/>
    </row>
    <row r="719" ht="15.75" customHeight="1">
      <c r="C719" s="1"/>
      <c r="D719" s="1"/>
      <c r="F719" s="1"/>
    </row>
    <row r="720" ht="15.75" customHeight="1">
      <c r="C720" s="1"/>
      <c r="D720" s="1"/>
      <c r="F720" s="1"/>
    </row>
    <row r="721" ht="15.75" customHeight="1">
      <c r="C721" s="1"/>
      <c r="D721" s="1"/>
      <c r="F721" s="1"/>
    </row>
    <row r="722" ht="15.75" customHeight="1">
      <c r="C722" s="1"/>
      <c r="D722" s="1"/>
      <c r="F722" s="1"/>
    </row>
    <row r="723" ht="15.75" customHeight="1">
      <c r="C723" s="1"/>
      <c r="D723" s="1"/>
      <c r="F723" s="1"/>
    </row>
    <row r="724" ht="15.75" customHeight="1">
      <c r="C724" s="1"/>
      <c r="D724" s="1"/>
      <c r="F724" s="1"/>
    </row>
    <row r="725" ht="15.75" customHeight="1">
      <c r="C725" s="1"/>
      <c r="D725" s="1"/>
      <c r="F725" s="1"/>
    </row>
    <row r="726" ht="15.75" customHeight="1">
      <c r="C726" s="1"/>
      <c r="D726" s="1"/>
      <c r="F726" s="1"/>
    </row>
    <row r="727" ht="15.75" customHeight="1">
      <c r="C727" s="1"/>
      <c r="D727" s="1"/>
      <c r="F727" s="1"/>
    </row>
    <row r="728" ht="15.75" customHeight="1">
      <c r="C728" s="1"/>
      <c r="D728" s="1"/>
      <c r="F728" s="1"/>
    </row>
    <row r="729" ht="15.75" customHeight="1">
      <c r="C729" s="1"/>
      <c r="D729" s="1"/>
      <c r="F729" s="1"/>
    </row>
    <row r="730" ht="15.75" customHeight="1">
      <c r="C730" s="1"/>
      <c r="D730" s="1"/>
      <c r="F730" s="1"/>
    </row>
    <row r="731" ht="15.75" customHeight="1">
      <c r="C731" s="1"/>
      <c r="D731" s="1"/>
      <c r="F731" s="1"/>
    </row>
    <row r="732" ht="15.75" customHeight="1">
      <c r="C732" s="1"/>
      <c r="D732" s="1"/>
      <c r="F732" s="1"/>
    </row>
    <row r="733" ht="15.75" customHeight="1">
      <c r="C733" s="1"/>
      <c r="D733" s="1"/>
      <c r="F733" s="1"/>
    </row>
    <row r="734" ht="15.75" customHeight="1">
      <c r="C734" s="1"/>
      <c r="D734" s="1"/>
      <c r="F734" s="1"/>
    </row>
    <row r="735" ht="15.75" customHeight="1">
      <c r="C735" s="1"/>
      <c r="D735" s="1"/>
      <c r="F735" s="1"/>
    </row>
    <row r="736" ht="15.75" customHeight="1">
      <c r="C736" s="1"/>
      <c r="D736" s="1"/>
      <c r="F736" s="1"/>
    </row>
    <row r="737" ht="15.75" customHeight="1">
      <c r="C737" s="1"/>
      <c r="D737" s="1"/>
      <c r="F737" s="1"/>
    </row>
    <row r="738" ht="15.75" customHeight="1">
      <c r="C738" s="1"/>
      <c r="D738" s="1"/>
      <c r="F738" s="1"/>
    </row>
    <row r="739" ht="15.75" customHeight="1">
      <c r="C739" s="1"/>
      <c r="D739" s="1"/>
      <c r="F739" s="1"/>
    </row>
    <row r="740" ht="15.75" customHeight="1">
      <c r="C740" s="1"/>
      <c r="D740" s="1"/>
      <c r="F740" s="1"/>
    </row>
    <row r="741" ht="15.75" customHeight="1">
      <c r="C741" s="1"/>
      <c r="D741" s="1"/>
      <c r="F741" s="1"/>
    </row>
    <row r="742" ht="15.75" customHeight="1">
      <c r="C742" s="1"/>
      <c r="D742" s="1"/>
      <c r="F742" s="1"/>
    </row>
    <row r="743" ht="15.75" customHeight="1">
      <c r="C743" s="1"/>
      <c r="D743" s="1"/>
      <c r="F743" s="1"/>
    </row>
    <row r="744" ht="15.75" customHeight="1">
      <c r="C744" s="1"/>
      <c r="D744" s="1"/>
      <c r="F744" s="1"/>
    </row>
    <row r="745" ht="15.75" customHeight="1">
      <c r="C745" s="1"/>
      <c r="D745" s="1"/>
      <c r="F745" s="1"/>
    </row>
    <row r="746" ht="15.75" customHeight="1">
      <c r="C746" s="1"/>
      <c r="D746" s="1"/>
      <c r="F746" s="1"/>
    </row>
    <row r="747" ht="15.75" customHeight="1">
      <c r="C747" s="1"/>
      <c r="D747" s="1"/>
      <c r="F747" s="1"/>
    </row>
    <row r="748" ht="15.75" customHeight="1">
      <c r="C748" s="1"/>
      <c r="D748" s="1"/>
      <c r="F748" s="1"/>
    </row>
    <row r="749" ht="15.75" customHeight="1">
      <c r="C749" s="1"/>
      <c r="D749" s="1"/>
      <c r="F749" s="1"/>
    </row>
    <row r="750" ht="15.75" customHeight="1">
      <c r="C750" s="1"/>
      <c r="D750" s="1"/>
      <c r="F750" s="1"/>
    </row>
    <row r="751" ht="15.75" customHeight="1">
      <c r="C751" s="1"/>
      <c r="D751" s="1"/>
      <c r="F751" s="1"/>
    </row>
    <row r="752" ht="15.75" customHeight="1">
      <c r="C752" s="1"/>
      <c r="D752" s="1"/>
      <c r="F752" s="1"/>
    </row>
    <row r="753" ht="15.75" customHeight="1">
      <c r="C753" s="1"/>
      <c r="D753" s="1"/>
      <c r="F753" s="1"/>
    </row>
    <row r="754" ht="15.75" customHeight="1">
      <c r="C754" s="1"/>
      <c r="D754" s="1"/>
      <c r="F754" s="1"/>
    </row>
    <row r="755" ht="15.75" customHeight="1">
      <c r="C755" s="1"/>
      <c r="D755" s="1"/>
      <c r="F755" s="1"/>
    </row>
    <row r="756" ht="15.75" customHeight="1">
      <c r="C756" s="1"/>
      <c r="D756" s="1"/>
      <c r="F756" s="1"/>
    </row>
    <row r="757" ht="15.75" customHeight="1">
      <c r="C757" s="1"/>
      <c r="D757" s="1"/>
      <c r="F757" s="1"/>
    </row>
    <row r="758" ht="15.75" customHeight="1">
      <c r="C758" s="1"/>
      <c r="D758" s="1"/>
      <c r="F758" s="1"/>
    </row>
    <row r="759" ht="15.75" customHeight="1">
      <c r="C759" s="1"/>
      <c r="D759" s="1"/>
      <c r="F759" s="1"/>
    </row>
    <row r="760" ht="15.75" customHeight="1">
      <c r="C760" s="1"/>
      <c r="D760" s="1"/>
      <c r="F760" s="1"/>
    </row>
    <row r="761" ht="15.75" customHeight="1">
      <c r="C761" s="1"/>
      <c r="D761" s="1"/>
      <c r="F761" s="1"/>
    </row>
    <row r="762" ht="15.75" customHeight="1">
      <c r="C762" s="1"/>
      <c r="D762" s="1"/>
      <c r="F762" s="1"/>
    </row>
    <row r="763" ht="15.75" customHeight="1">
      <c r="C763" s="1"/>
      <c r="D763" s="1"/>
      <c r="F763" s="1"/>
    </row>
    <row r="764" ht="15.75" customHeight="1">
      <c r="C764" s="1"/>
      <c r="D764" s="1"/>
      <c r="F764" s="1"/>
    </row>
    <row r="765" ht="15.75" customHeight="1">
      <c r="C765" s="1"/>
      <c r="D765" s="1"/>
      <c r="F765" s="1"/>
    </row>
    <row r="766" ht="15.75" customHeight="1">
      <c r="C766" s="1"/>
      <c r="D766" s="1"/>
      <c r="F766" s="1"/>
    </row>
    <row r="767" ht="15.75" customHeight="1">
      <c r="C767" s="1"/>
      <c r="D767" s="1"/>
      <c r="F767" s="1"/>
    </row>
    <row r="768" ht="15.75" customHeight="1">
      <c r="C768" s="1"/>
      <c r="D768" s="1"/>
      <c r="F768" s="1"/>
    </row>
    <row r="769" ht="15.75" customHeight="1">
      <c r="C769" s="1"/>
      <c r="D769" s="1"/>
      <c r="F769" s="1"/>
    </row>
    <row r="770" ht="15.75" customHeight="1">
      <c r="C770" s="1"/>
      <c r="D770" s="1"/>
      <c r="F770" s="1"/>
    </row>
    <row r="771" ht="15.75" customHeight="1">
      <c r="C771" s="1"/>
      <c r="D771" s="1"/>
      <c r="F771" s="1"/>
    </row>
    <row r="772" ht="15.75" customHeight="1">
      <c r="C772" s="1"/>
      <c r="D772" s="1"/>
      <c r="F772" s="1"/>
    </row>
    <row r="773" ht="15.75" customHeight="1">
      <c r="C773" s="1"/>
      <c r="D773" s="1"/>
      <c r="F773" s="1"/>
    </row>
    <row r="774" ht="15.75" customHeight="1">
      <c r="C774" s="1"/>
      <c r="D774" s="1"/>
      <c r="F774" s="1"/>
    </row>
    <row r="775" ht="15.75" customHeight="1">
      <c r="C775" s="1"/>
      <c r="D775" s="1"/>
      <c r="F775" s="1"/>
    </row>
    <row r="776" ht="15.75" customHeight="1">
      <c r="C776" s="1"/>
      <c r="D776" s="1"/>
      <c r="F776" s="1"/>
    </row>
    <row r="777" ht="15.75" customHeight="1">
      <c r="C777" s="1"/>
      <c r="D777" s="1"/>
      <c r="F777" s="1"/>
    </row>
    <row r="778" ht="15.75" customHeight="1">
      <c r="C778" s="1"/>
      <c r="D778" s="1"/>
      <c r="F778" s="1"/>
    </row>
    <row r="779" ht="15.75" customHeight="1">
      <c r="C779" s="1"/>
      <c r="D779" s="1"/>
      <c r="F779" s="1"/>
    </row>
    <row r="780" ht="15.75" customHeight="1">
      <c r="C780" s="1"/>
      <c r="D780" s="1"/>
      <c r="F780" s="1"/>
    </row>
    <row r="781" ht="15.75" customHeight="1">
      <c r="C781" s="1"/>
      <c r="D781" s="1"/>
      <c r="F781" s="1"/>
    </row>
    <row r="782" ht="15.75" customHeight="1">
      <c r="C782" s="1"/>
      <c r="D782" s="1"/>
      <c r="F782" s="1"/>
    </row>
    <row r="783" ht="15.75" customHeight="1">
      <c r="C783" s="1"/>
      <c r="D783" s="1"/>
      <c r="F783" s="1"/>
    </row>
    <row r="784" ht="15.75" customHeight="1">
      <c r="C784" s="1"/>
      <c r="D784" s="1"/>
      <c r="F784" s="1"/>
    </row>
    <row r="785" ht="15.75" customHeight="1">
      <c r="C785" s="1"/>
      <c r="D785" s="1"/>
      <c r="F785" s="1"/>
    </row>
    <row r="786" ht="15.75" customHeight="1">
      <c r="C786" s="1"/>
      <c r="D786" s="1"/>
      <c r="F786" s="1"/>
    </row>
    <row r="787" ht="15.75" customHeight="1">
      <c r="C787" s="1"/>
      <c r="D787" s="1"/>
      <c r="F787" s="1"/>
    </row>
    <row r="788" ht="15.75" customHeight="1">
      <c r="C788" s="1"/>
      <c r="D788" s="1"/>
      <c r="F788" s="1"/>
    </row>
    <row r="789" ht="15.75" customHeight="1">
      <c r="C789" s="1"/>
      <c r="D789" s="1"/>
      <c r="F789" s="1"/>
    </row>
    <row r="790" ht="15.75" customHeight="1">
      <c r="C790" s="1"/>
      <c r="D790" s="1"/>
      <c r="F790" s="1"/>
    </row>
    <row r="791" ht="15.75" customHeight="1">
      <c r="C791" s="1"/>
      <c r="D791" s="1"/>
      <c r="F791" s="1"/>
    </row>
    <row r="792" ht="15.75" customHeight="1">
      <c r="C792" s="1"/>
      <c r="D792" s="1"/>
      <c r="F792" s="1"/>
    </row>
    <row r="793" ht="15.75" customHeight="1">
      <c r="C793" s="1"/>
      <c r="D793" s="1"/>
      <c r="F793" s="1"/>
    </row>
    <row r="794" ht="15.75" customHeight="1">
      <c r="C794" s="1"/>
      <c r="D794" s="1"/>
      <c r="F794" s="1"/>
    </row>
    <row r="795" ht="15.75" customHeight="1">
      <c r="C795" s="1"/>
      <c r="D795" s="1"/>
      <c r="F795" s="1"/>
    </row>
    <row r="796" ht="15.75" customHeight="1">
      <c r="C796" s="1"/>
      <c r="D796" s="1"/>
      <c r="F796" s="1"/>
    </row>
    <row r="797" ht="15.75" customHeight="1">
      <c r="C797" s="1"/>
      <c r="D797" s="1"/>
      <c r="F797" s="1"/>
    </row>
    <row r="798" ht="15.75" customHeight="1">
      <c r="C798" s="1"/>
      <c r="D798" s="1"/>
      <c r="F798" s="1"/>
    </row>
    <row r="799" ht="15.75" customHeight="1">
      <c r="C799" s="1"/>
      <c r="D799" s="1"/>
      <c r="F799" s="1"/>
    </row>
    <row r="800" ht="15.75" customHeight="1">
      <c r="C800" s="1"/>
      <c r="D800" s="1"/>
      <c r="F800" s="1"/>
    </row>
    <row r="801" ht="15.75" customHeight="1">
      <c r="C801" s="1"/>
      <c r="D801" s="1"/>
      <c r="F801" s="1"/>
    </row>
    <row r="802" ht="15.75" customHeight="1">
      <c r="C802" s="1"/>
      <c r="D802" s="1"/>
      <c r="F802" s="1"/>
    </row>
    <row r="803" ht="15.75" customHeight="1">
      <c r="C803" s="1"/>
      <c r="D803" s="1"/>
      <c r="F803" s="1"/>
    </row>
    <row r="804" ht="15.75" customHeight="1">
      <c r="C804" s="1"/>
      <c r="D804" s="1"/>
      <c r="F804" s="1"/>
    </row>
    <row r="805" ht="15.75" customHeight="1">
      <c r="C805" s="1"/>
      <c r="D805" s="1"/>
      <c r="F805" s="1"/>
    </row>
    <row r="806" ht="15.75" customHeight="1">
      <c r="C806" s="1"/>
      <c r="D806" s="1"/>
      <c r="F806" s="1"/>
    </row>
    <row r="807" ht="15.75" customHeight="1">
      <c r="C807" s="1"/>
      <c r="D807" s="1"/>
      <c r="F807" s="1"/>
    </row>
    <row r="808" ht="15.75" customHeight="1">
      <c r="C808" s="1"/>
      <c r="D808" s="1"/>
      <c r="F808" s="1"/>
    </row>
    <row r="809" ht="15.75" customHeight="1">
      <c r="C809" s="1"/>
      <c r="D809" s="1"/>
      <c r="F809" s="1"/>
    </row>
    <row r="810" ht="15.75" customHeight="1">
      <c r="C810" s="1"/>
      <c r="D810" s="1"/>
      <c r="F810" s="1"/>
    </row>
    <row r="811" ht="15.75" customHeight="1">
      <c r="C811" s="1"/>
      <c r="D811" s="1"/>
      <c r="F811" s="1"/>
    </row>
    <row r="812" ht="15.75" customHeight="1">
      <c r="C812" s="1"/>
      <c r="D812" s="1"/>
      <c r="F812" s="1"/>
    </row>
    <row r="813" ht="15.75" customHeight="1">
      <c r="C813" s="1"/>
      <c r="D813" s="1"/>
      <c r="F813" s="1"/>
    </row>
    <row r="814" ht="15.75" customHeight="1">
      <c r="C814" s="1"/>
      <c r="D814" s="1"/>
      <c r="F814" s="1"/>
    </row>
    <row r="815" ht="15.75" customHeight="1">
      <c r="C815" s="1"/>
      <c r="D815" s="1"/>
      <c r="F815" s="1"/>
    </row>
    <row r="816" ht="15.75" customHeight="1">
      <c r="C816" s="1"/>
      <c r="D816" s="1"/>
      <c r="F816" s="1"/>
    </row>
    <row r="817" ht="15.75" customHeight="1">
      <c r="C817" s="1"/>
      <c r="D817" s="1"/>
      <c r="F817" s="1"/>
    </row>
    <row r="818" ht="15.75" customHeight="1">
      <c r="C818" s="1"/>
      <c r="D818" s="1"/>
      <c r="F818" s="1"/>
    </row>
    <row r="819" ht="15.75" customHeight="1">
      <c r="C819" s="1"/>
      <c r="D819" s="1"/>
      <c r="F819" s="1"/>
    </row>
    <row r="820" ht="15.75" customHeight="1">
      <c r="C820" s="1"/>
      <c r="D820" s="1"/>
      <c r="F820" s="1"/>
    </row>
    <row r="821" ht="15.75" customHeight="1">
      <c r="C821" s="1"/>
      <c r="D821" s="1"/>
      <c r="F821" s="1"/>
    </row>
    <row r="822" ht="15.75" customHeight="1">
      <c r="C822" s="1"/>
      <c r="D822" s="1"/>
      <c r="F822" s="1"/>
    </row>
    <row r="823" ht="15.75" customHeight="1">
      <c r="C823" s="1"/>
      <c r="D823" s="1"/>
      <c r="F823" s="1"/>
    </row>
    <row r="824" ht="15.75" customHeight="1">
      <c r="C824" s="1"/>
      <c r="D824" s="1"/>
      <c r="F824" s="1"/>
    </row>
    <row r="825" ht="15.75" customHeight="1">
      <c r="C825" s="1"/>
      <c r="D825" s="1"/>
      <c r="F825" s="1"/>
    </row>
    <row r="826" ht="15.75" customHeight="1">
      <c r="C826" s="1"/>
      <c r="D826" s="1"/>
      <c r="F826" s="1"/>
    </row>
    <row r="827" ht="15.75" customHeight="1">
      <c r="C827" s="1"/>
      <c r="D827" s="1"/>
      <c r="F827" s="1"/>
    </row>
    <row r="828" ht="15.75" customHeight="1">
      <c r="C828" s="1"/>
      <c r="D828" s="1"/>
      <c r="F828" s="1"/>
    </row>
    <row r="829" ht="15.75" customHeight="1">
      <c r="C829" s="1"/>
      <c r="D829" s="1"/>
      <c r="F829" s="1"/>
    </row>
    <row r="830" ht="15.75" customHeight="1">
      <c r="C830" s="1"/>
      <c r="D830" s="1"/>
      <c r="F830" s="1"/>
    </row>
    <row r="831" ht="15.75" customHeight="1">
      <c r="C831" s="1"/>
      <c r="D831" s="1"/>
      <c r="F831" s="1"/>
    </row>
    <row r="832" ht="15.75" customHeight="1">
      <c r="C832" s="1"/>
      <c r="D832" s="1"/>
      <c r="F832" s="1"/>
    </row>
    <row r="833" ht="15.75" customHeight="1">
      <c r="C833" s="1"/>
      <c r="D833" s="1"/>
      <c r="F833" s="1"/>
    </row>
    <row r="834" ht="15.75" customHeight="1">
      <c r="C834" s="1"/>
      <c r="D834" s="1"/>
      <c r="F834" s="1"/>
    </row>
    <row r="835" ht="15.75" customHeight="1">
      <c r="C835" s="1"/>
      <c r="D835" s="1"/>
      <c r="F835" s="1"/>
    </row>
    <row r="836" ht="15.75" customHeight="1">
      <c r="C836" s="1"/>
      <c r="D836" s="1"/>
      <c r="F836" s="1"/>
    </row>
    <row r="837" ht="15.75" customHeight="1">
      <c r="C837" s="1"/>
      <c r="D837" s="1"/>
      <c r="F837" s="1"/>
    </row>
    <row r="838" ht="15.75" customHeight="1">
      <c r="C838" s="1"/>
      <c r="D838" s="1"/>
      <c r="F838" s="1"/>
    </row>
    <row r="839" ht="15.75" customHeight="1">
      <c r="C839" s="1"/>
      <c r="D839" s="1"/>
      <c r="F839" s="1"/>
    </row>
    <row r="840" ht="15.75" customHeight="1">
      <c r="C840" s="1"/>
      <c r="D840" s="1"/>
      <c r="F840" s="1"/>
    </row>
    <row r="841" ht="15.75" customHeight="1">
      <c r="C841" s="1"/>
      <c r="D841" s="1"/>
      <c r="F841" s="1"/>
    </row>
    <row r="842" ht="15.75" customHeight="1">
      <c r="C842" s="1"/>
      <c r="D842" s="1"/>
      <c r="F842" s="1"/>
    </row>
    <row r="843" ht="15.75" customHeight="1">
      <c r="C843" s="1"/>
      <c r="D843" s="1"/>
      <c r="F843" s="1"/>
    </row>
    <row r="844" ht="15.75" customHeight="1">
      <c r="C844" s="1"/>
      <c r="D844" s="1"/>
      <c r="F844" s="1"/>
    </row>
    <row r="845" ht="15.75" customHeight="1">
      <c r="C845" s="1"/>
      <c r="D845" s="1"/>
      <c r="F845" s="1"/>
    </row>
    <row r="846" ht="15.75" customHeight="1">
      <c r="C846" s="1"/>
      <c r="D846" s="1"/>
      <c r="F846" s="1"/>
    </row>
    <row r="847" ht="15.75" customHeight="1">
      <c r="C847" s="1"/>
      <c r="D847" s="1"/>
      <c r="F847" s="1"/>
    </row>
    <row r="848" ht="15.75" customHeight="1">
      <c r="C848" s="1"/>
      <c r="D848" s="1"/>
      <c r="F848" s="1"/>
    </row>
    <row r="849" ht="15.75" customHeight="1">
      <c r="C849" s="1"/>
      <c r="D849" s="1"/>
      <c r="F849" s="1"/>
    </row>
    <row r="850" ht="15.75" customHeight="1">
      <c r="C850" s="1"/>
      <c r="D850" s="1"/>
      <c r="F850" s="1"/>
    </row>
    <row r="851" ht="15.75" customHeight="1">
      <c r="C851" s="1"/>
      <c r="D851" s="1"/>
      <c r="F851" s="1"/>
    </row>
    <row r="852" ht="15.75" customHeight="1">
      <c r="C852" s="1"/>
      <c r="D852" s="1"/>
      <c r="F852" s="1"/>
    </row>
    <row r="853" ht="15.75" customHeight="1">
      <c r="C853" s="1"/>
      <c r="D853" s="1"/>
      <c r="F853" s="1"/>
    </row>
    <row r="854" ht="15.75" customHeight="1">
      <c r="C854" s="1"/>
      <c r="D854" s="1"/>
      <c r="F854" s="1"/>
    </row>
    <row r="855" ht="15.75" customHeight="1">
      <c r="C855" s="1"/>
      <c r="D855" s="1"/>
      <c r="F855" s="1"/>
    </row>
    <row r="856" ht="15.75" customHeight="1">
      <c r="C856" s="1"/>
      <c r="D856" s="1"/>
      <c r="F856" s="1"/>
    </row>
    <row r="857" ht="15.75" customHeight="1">
      <c r="C857" s="1"/>
      <c r="D857" s="1"/>
      <c r="F857" s="1"/>
    </row>
    <row r="858" ht="15.75" customHeight="1">
      <c r="C858" s="1"/>
      <c r="D858" s="1"/>
      <c r="F858" s="1"/>
    </row>
    <row r="859" ht="15.75" customHeight="1">
      <c r="C859" s="1"/>
      <c r="D859" s="1"/>
      <c r="F859" s="1"/>
    </row>
    <row r="860" ht="15.75" customHeight="1">
      <c r="C860" s="1"/>
      <c r="D860" s="1"/>
      <c r="F860" s="1"/>
    </row>
    <row r="861" ht="15.75" customHeight="1">
      <c r="C861" s="1"/>
      <c r="D861" s="1"/>
      <c r="F861" s="1"/>
    </row>
    <row r="862" ht="15.75" customHeight="1">
      <c r="C862" s="1"/>
      <c r="D862" s="1"/>
      <c r="F862" s="1"/>
    </row>
    <row r="863" ht="15.75" customHeight="1">
      <c r="C863" s="1"/>
      <c r="D863" s="1"/>
      <c r="F863" s="1"/>
    </row>
    <row r="864" ht="15.75" customHeight="1">
      <c r="C864" s="1"/>
      <c r="D864" s="1"/>
      <c r="F864" s="1"/>
    </row>
    <row r="865" ht="15.75" customHeight="1">
      <c r="C865" s="1"/>
      <c r="D865" s="1"/>
      <c r="F865" s="1"/>
    </row>
    <row r="866" ht="15.75" customHeight="1">
      <c r="C866" s="1"/>
      <c r="D866" s="1"/>
      <c r="F866" s="1"/>
    </row>
    <row r="867" ht="15.75" customHeight="1">
      <c r="C867" s="1"/>
      <c r="D867" s="1"/>
      <c r="F867" s="1"/>
    </row>
    <row r="868" ht="15.75" customHeight="1">
      <c r="C868" s="1"/>
      <c r="D868" s="1"/>
      <c r="F868" s="1"/>
    </row>
    <row r="869" ht="15.75" customHeight="1">
      <c r="C869" s="1"/>
      <c r="D869" s="1"/>
      <c r="F869" s="1"/>
    </row>
    <row r="870" ht="15.75" customHeight="1">
      <c r="C870" s="1"/>
      <c r="D870" s="1"/>
      <c r="F870" s="1"/>
    </row>
    <row r="871" ht="15.75" customHeight="1">
      <c r="C871" s="1"/>
      <c r="D871" s="1"/>
      <c r="F871" s="1"/>
    </row>
    <row r="872" ht="15.75" customHeight="1">
      <c r="C872" s="1"/>
      <c r="D872" s="1"/>
      <c r="F872" s="1"/>
    </row>
    <row r="873" ht="15.75" customHeight="1">
      <c r="C873" s="1"/>
      <c r="D873" s="1"/>
      <c r="F873" s="1"/>
    </row>
    <row r="874" ht="15.75" customHeight="1">
      <c r="C874" s="1"/>
      <c r="D874" s="1"/>
      <c r="F874" s="1"/>
    </row>
    <row r="875" ht="15.75" customHeight="1">
      <c r="C875" s="1"/>
      <c r="D875" s="1"/>
      <c r="F875" s="1"/>
    </row>
    <row r="876" ht="15.75" customHeight="1">
      <c r="C876" s="1"/>
      <c r="D876" s="1"/>
      <c r="F876" s="1"/>
    </row>
    <row r="877" ht="15.75" customHeight="1">
      <c r="C877" s="1"/>
      <c r="D877" s="1"/>
      <c r="F877" s="1"/>
    </row>
    <row r="878" ht="15.75" customHeight="1">
      <c r="C878" s="1"/>
      <c r="D878" s="1"/>
      <c r="F878" s="1"/>
    </row>
    <row r="879" ht="15.75" customHeight="1">
      <c r="C879" s="1"/>
      <c r="D879" s="1"/>
      <c r="F879" s="1"/>
    </row>
    <row r="880" ht="15.75" customHeight="1">
      <c r="C880" s="1"/>
      <c r="D880" s="1"/>
      <c r="F880" s="1"/>
    </row>
    <row r="881" ht="15.75" customHeight="1">
      <c r="C881" s="1"/>
      <c r="D881" s="1"/>
      <c r="F881" s="1"/>
    </row>
    <row r="882" ht="15.75" customHeight="1">
      <c r="C882" s="1"/>
      <c r="D882" s="1"/>
      <c r="F882" s="1"/>
    </row>
    <row r="883" ht="15.75" customHeight="1">
      <c r="C883" s="1"/>
      <c r="D883" s="1"/>
      <c r="F883" s="1"/>
    </row>
    <row r="884" ht="15.75" customHeight="1">
      <c r="C884" s="1"/>
      <c r="D884" s="1"/>
      <c r="F884" s="1"/>
    </row>
    <row r="885" ht="15.75" customHeight="1">
      <c r="C885" s="1"/>
      <c r="D885" s="1"/>
      <c r="F885" s="1"/>
    </row>
    <row r="886" ht="15.75" customHeight="1">
      <c r="C886" s="1"/>
      <c r="D886" s="1"/>
      <c r="F886" s="1"/>
    </row>
    <row r="887" ht="15.75" customHeight="1">
      <c r="C887" s="1"/>
      <c r="D887" s="1"/>
      <c r="F887" s="1"/>
    </row>
    <row r="888" ht="15.75" customHeight="1">
      <c r="C888" s="1"/>
      <c r="D888" s="1"/>
      <c r="F888" s="1"/>
    </row>
    <row r="889" ht="15.75" customHeight="1">
      <c r="C889" s="1"/>
      <c r="D889" s="1"/>
      <c r="F889" s="1"/>
    </row>
    <row r="890" ht="15.75" customHeight="1">
      <c r="C890" s="1"/>
      <c r="D890" s="1"/>
      <c r="F890" s="1"/>
    </row>
    <row r="891" ht="15.75" customHeight="1">
      <c r="C891" s="1"/>
      <c r="D891" s="1"/>
      <c r="F891" s="1"/>
    </row>
    <row r="892" ht="15.75" customHeight="1">
      <c r="C892" s="1"/>
      <c r="D892" s="1"/>
      <c r="F892" s="1"/>
    </row>
    <row r="893" ht="15.75" customHeight="1">
      <c r="C893" s="1"/>
      <c r="D893" s="1"/>
      <c r="F893" s="1"/>
    </row>
    <row r="894" ht="15.75" customHeight="1">
      <c r="C894" s="1"/>
      <c r="D894" s="1"/>
      <c r="F894" s="1"/>
    </row>
    <row r="895" ht="15.75" customHeight="1">
      <c r="C895" s="1"/>
      <c r="D895" s="1"/>
      <c r="F895" s="1"/>
    </row>
    <row r="896" ht="15.75" customHeight="1">
      <c r="C896" s="1"/>
      <c r="D896" s="1"/>
      <c r="F896" s="1"/>
    </row>
    <row r="897" ht="15.75" customHeight="1">
      <c r="C897" s="1"/>
      <c r="D897" s="1"/>
      <c r="F897" s="1"/>
    </row>
    <row r="898" ht="15.75" customHeight="1">
      <c r="C898" s="1"/>
      <c r="D898" s="1"/>
      <c r="F898" s="1"/>
    </row>
    <row r="899" ht="15.75" customHeight="1">
      <c r="C899" s="1"/>
      <c r="D899" s="1"/>
      <c r="F899" s="1"/>
    </row>
    <row r="900" ht="15.75" customHeight="1">
      <c r="C900" s="1"/>
      <c r="D900" s="1"/>
      <c r="F900" s="1"/>
    </row>
    <row r="901" ht="15.75" customHeight="1">
      <c r="C901" s="1"/>
      <c r="D901" s="1"/>
      <c r="F901" s="1"/>
    </row>
    <row r="902" ht="15.75" customHeight="1">
      <c r="C902" s="1"/>
      <c r="D902" s="1"/>
      <c r="F902" s="1"/>
    </row>
    <row r="903" ht="15.75" customHeight="1">
      <c r="C903" s="1"/>
      <c r="D903" s="1"/>
      <c r="F903" s="1"/>
    </row>
    <row r="904" ht="15.75" customHeight="1">
      <c r="C904" s="1"/>
      <c r="D904" s="1"/>
      <c r="F904" s="1"/>
    </row>
    <row r="905" ht="15.75" customHeight="1">
      <c r="C905" s="1"/>
      <c r="D905" s="1"/>
      <c r="F905" s="1"/>
    </row>
    <row r="906" ht="15.75" customHeight="1">
      <c r="C906" s="1"/>
      <c r="D906" s="1"/>
      <c r="F906" s="1"/>
    </row>
    <row r="907" ht="15.75" customHeight="1">
      <c r="C907" s="1"/>
      <c r="D907" s="1"/>
      <c r="F907" s="1"/>
    </row>
    <row r="908" ht="15.75" customHeight="1">
      <c r="C908" s="1"/>
      <c r="D908" s="1"/>
      <c r="F908" s="1"/>
    </row>
    <row r="909" ht="15.75" customHeight="1">
      <c r="C909" s="1"/>
      <c r="D909" s="1"/>
      <c r="F909" s="1"/>
    </row>
    <row r="910" ht="15.75" customHeight="1">
      <c r="C910" s="1"/>
      <c r="D910" s="1"/>
      <c r="F910" s="1"/>
    </row>
    <row r="911" ht="15.75" customHeight="1">
      <c r="C911" s="1"/>
      <c r="D911" s="1"/>
      <c r="F911" s="1"/>
    </row>
    <row r="912" ht="15.75" customHeight="1">
      <c r="C912" s="1"/>
      <c r="D912" s="1"/>
      <c r="F912" s="1"/>
    </row>
    <row r="913" ht="15.75" customHeight="1">
      <c r="C913" s="1"/>
      <c r="D913" s="1"/>
      <c r="F913" s="1"/>
    </row>
    <row r="914" ht="15.75" customHeight="1">
      <c r="C914" s="1"/>
      <c r="D914" s="1"/>
      <c r="F914" s="1"/>
    </row>
    <row r="915" ht="15.75" customHeight="1">
      <c r="C915" s="1"/>
      <c r="D915" s="1"/>
      <c r="F915" s="1"/>
    </row>
    <row r="916" ht="15.75" customHeight="1">
      <c r="C916" s="1"/>
      <c r="D916" s="1"/>
      <c r="F916" s="1"/>
    </row>
    <row r="917" ht="15.75" customHeight="1">
      <c r="C917" s="1"/>
      <c r="D917" s="1"/>
      <c r="F917" s="1"/>
    </row>
    <row r="918" ht="15.75" customHeight="1">
      <c r="C918" s="1"/>
      <c r="D918" s="1"/>
      <c r="F918" s="1"/>
    </row>
    <row r="919" ht="15.75" customHeight="1">
      <c r="C919" s="1"/>
      <c r="D919" s="1"/>
      <c r="F919" s="1"/>
    </row>
    <row r="920" ht="15.75" customHeight="1">
      <c r="C920" s="1"/>
      <c r="D920" s="1"/>
      <c r="F920" s="1"/>
    </row>
    <row r="921" ht="15.75" customHeight="1">
      <c r="C921" s="1"/>
      <c r="D921" s="1"/>
      <c r="F921" s="1"/>
    </row>
    <row r="922" ht="15.75" customHeight="1">
      <c r="C922" s="1"/>
      <c r="D922" s="1"/>
      <c r="F922" s="1"/>
    </row>
    <row r="923" ht="15.75" customHeight="1">
      <c r="C923" s="1"/>
      <c r="D923" s="1"/>
      <c r="F923" s="1"/>
    </row>
    <row r="924" ht="15.75" customHeight="1">
      <c r="C924" s="1"/>
      <c r="D924" s="1"/>
      <c r="F924" s="1"/>
    </row>
    <row r="925" ht="15.75" customHeight="1">
      <c r="C925" s="1"/>
      <c r="D925" s="1"/>
      <c r="F925" s="1"/>
    </row>
    <row r="926" ht="15.75" customHeight="1">
      <c r="C926" s="1"/>
      <c r="D926" s="1"/>
      <c r="F926" s="1"/>
    </row>
    <row r="927" ht="15.75" customHeight="1">
      <c r="C927" s="1"/>
      <c r="D927" s="1"/>
      <c r="F927" s="1"/>
    </row>
    <row r="928" ht="15.75" customHeight="1">
      <c r="C928" s="1"/>
      <c r="D928" s="1"/>
      <c r="F928" s="1"/>
    </row>
    <row r="929" ht="15.75" customHeight="1">
      <c r="C929" s="1"/>
      <c r="D929" s="1"/>
      <c r="F929" s="1"/>
    </row>
    <row r="930" ht="15.75" customHeight="1">
      <c r="C930" s="1"/>
      <c r="D930" s="1"/>
      <c r="F930" s="1"/>
    </row>
    <row r="931" ht="15.75" customHeight="1">
      <c r="C931" s="1"/>
      <c r="D931" s="1"/>
      <c r="F931" s="1"/>
    </row>
    <row r="932" ht="15.75" customHeight="1">
      <c r="C932" s="1"/>
      <c r="D932" s="1"/>
      <c r="F932" s="1"/>
    </row>
    <row r="933" ht="15.75" customHeight="1">
      <c r="C933" s="1"/>
      <c r="D933" s="1"/>
      <c r="F933" s="1"/>
    </row>
    <row r="934" ht="15.75" customHeight="1">
      <c r="C934" s="1"/>
      <c r="D934" s="1"/>
      <c r="F934" s="1"/>
    </row>
    <row r="935" ht="15.75" customHeight="1">
      <c r="C935" s="1"/>
      <c r="D935" s="1"/>
      <c r="F935" s="1"/>
    </row>
    <row r="936" ht="15.75" customHeight="1">
      <c r="C936" s="1"/>
      <c r="D936" s="1"/>
      <c r="F936" s="1"/>
    </row>
    <row r="937" ht="15.75" customHeight="1">
      <c r="C937" s="1"/>
      <c r="D937" s="1"/>
      <c r="F937" s="1"/>
    </row>
    <row r="938" ht="15.75" customHeight="1">
      <c r="C938" s="1"/>
      <c r="D938" s="1"/>
      <c r="F938" s="1"/>
    </row>
    <row r="939" ht="15.75" customHeight="1">
      <c r="C939" s="1"/>
      <c r="D939" s="1"/>
      <c r="F939" s="1"/>
    </row>
    <row r="940" ht="15.75" customHeight="1">
      <c r="C940" s="1"/>
      <c r="D940" s="1"/>
      <c r="F940" s="1"/>
    </row>
    <row r="941" ht="15.75" customHeight="1">
      <c r="C941" s="1"/>
      <c r="D941" s="1"/>
      <c r="F941" s="1"/>
    </row>
    <row r="942" ht="15.75" customHeight="1">
      <c r="C942" s="1"/>
      <c r="D942" s="1"/>
      <c r="F942" s="1"/>
    </row>
    <row r="943" ht="15.75" customHeight="1">
      <c r="C943" s="1"/>
      <c r="D943" s="1"/>
      <c r="F943" s="1"/>
    </row>
    <row r="944" ht="15.75" customHeight="1">
      <c r="C944" s="1"/>
      <c r="D944" s="1"/>
      <c r="F944" s="1"/>
    </row>
    <row r="945" ht="15.75" customHeight="1">
      <c r="C945" s="1"/>
      <c r="D945" s="1"/>
      <c r="F945" s="1"/>
    </row>
    <row r="946" ht="15.75" customHeight="1">
      <c r="C946" s="1"/>
      <c r="D946" s="1"/>
      <c r="F946" s="1"/>
    </row>
    <row r="947" ht="15.75" customHeight="1">
      <c r="C947" s="1"/>
      <c r="D947" s="1"/>
      <c r="F947" s="1"/>
    </row>
    <row r="948" ht="15.75" customHeight="1">
      <c r="C948" s="1"/>
      <c r="D948" s="1"/>
      <c r="F948" s="1"/>
    </row>
    <row r="949" ht="15.75" customHeight="1">
      <c r="C949" s="1"/>
      <c r="D949" s="1"/>
      <c r="F949" s="1"/>
    </row>
    <row r="950" ht="15.75" customHeight="1">
      <c r="C950" s="1"/>
      <c r="D950" s="1"/>
      <c r="F950" s="1"/>
    </row>
    <row r="951" ht="15.75" customHeight="1">
      <c r="C951" s="1"/>
      <c r="D951" s="1"/>
      <c r="F951" s="1"/>
    </row>
    <row r="952" ht="15.75" customHeight="1">
      <c r="C952" s="1"/>
      <c r="D952" s="1"/>
      <c r="F952" s="1"/>
    </row>
    <row r="953" ht="15.75" customHeight="1">
      <c r="C953" s="1"/>
      <c r="D953" s="1"/>
      <c r="F953" s="1"/>
    </row>
    <row r="954" ht="15.75" customHeight="1">
      <c r="C954" s="1"/>
      <c r="D954" s="1"/>
      <c r="F954" s="1"/>
    </row>
    <row r="955" ht="15.75" customHeight="1">
      <c r="C955" s="1"/>
      <c r="D955" s="1"/>
      <c r="F955" s="1"/>
    </row>
    <row r="956" ht="15.75" customHeight="1">
      <c r="C956" s="1"/>
      <c r="D956" s="1"/>
      <c r="F956" s="1"/>
    </row>
    <row r="957" ht="15.75" customHeight="1">
      <c r="C957" s="1"/>
      <c r="D957" s="1"/>
      <c r="F957" s="1"/>
    </row>
    <row r="958" ht="15.75" customHeight="1">
      <c r="C958" s="1"/>
      <c r="D958" s="1"/>
      <c r="F958" s="1"/>
    </row>
    <row r="959" ht="15.75" customHeight="1">
      <c r="C959" s="1"/>
      <c r="D959" s="1"/>
      <c r="F959" s="1"/>
    </row>
    <row r="960" ht="15.75" customHeight="1">
      <c r="C960" s="1"/>
      <c r="D960" s="1"/>
      <c r="F960" s="1"/>
    </row>
    <row r="961" ht="15.75" customHeight="1">
      <c r="C961" s="1"/>
      <c r="D961" s="1"/>
      <c r="F961" s="1"/>
    </row>
    <row r="962" ht="15.75" customHeight="1">
      <c r="C962" s="1"/>
      <c r="D962" s="1"/>
      <c r="F962" s="1"/>
    </row>
    <row r="963" ht="15.75" customHeight="1">
      <c r="C963" s="1"/>
      <c r="D963" s="1"/>
      <c r="F963" s="1"/>
    </row>
    <row r="964" ht="15.75" customHeight="1">
      <c r="C964" s="1"/>
      <c r="D964" s="1"/>
      <c r="F964" s="1"/>
    </row>
    <row r="965" ht="15.75" customHeight="1">
      <c r="C965" s="1"/>
      <c r="D965" s="1"/>
      <c r="F965" s="1"/>
    </row>
    <row r="966" ht="15.75" customHeight="1">
      <c r="C966" s="1"/>
      <c r="D966" s="1"/>
      <c r="F966" s="1"/>
    </row>
    <row r="967" ht="15.75" customHeight="1">
      <c r="C967" s="1"/>
      <c r="D967" s="1"/>
      <c r="F967" s="1"/>
    </row>
    <row r="968" ht="15.75" customHeight="1">
      <c r="C968" s="1"/>
      <c r="D968" s="1"/>
      <c r="F968" s="1"/>
    </row>
    <row r="969" ht="15.75" customHeight="1">
      <c r="C969" s="1"/>
      <c r="D969" s="1"/>
      <c r="F969" s="1"/>
    </row>
    <row r="970" ht="15.75" customHeight="1">
      <c r="C970" s="1"/>
      <c r="D970" s="1"/>
      <c r="F970" s="1"/>
    </row>
    <row r="971" ht="15.75" customHeight="1">
      <c r="C971" s="1"/>
      <c r="D971" s="1"/>
      <c r="F971" s="1"/>
    </row>
    <row r="972" ht="15.75" customHeight="1">
      <c r="C972" s="1"/>
      <c r="D972" s="1"/>
      <c r="F972" s="1"/>
    </row>
    <row r="973" ht="15.75" customHeight="1">
      <c r="C973" s="1"/>
      <c r="D973" s="1"/>
      <c r="F973" s="1"/>
    </row>
    <row r="974" ht="15.75" customHeight="1">
      <c r="C974" s="1"/>
      <c r="D974" s="1"/>
      <c r="F974" s="1"/>
    </row>
    <row r="975" ht="15.75" customHeight="1">
      <c r="C975" s="1"/>
      <c r="D975" s="1"/>
      <c r="F975" s="1"/>
    </row>
    <row r="976" ht="15.75" customHeight="1">
      <c r="C976" s="1"/>
      <c r="D976" s="1"/>
      <c r="F976" s="1"/>
    </row>
    <row r="977" ht="15.75" customHeight="1">
      <c r="C977" s="1"/>
      <c r="D977" s="1"/>
      <c r="F977" s="1"/>
    </row>
    <row r="978" ht="15.75" customHeight="1">
      <c r="C978" s="1"/>
      <c r="D978" s="1"/>
      <c r="F978" s="1"/>
    </row>
    <row r="979" ht="15.75" customHeight="1">
      <c r="C979" s="1"/>
      <c r="D979" s="1"/>
      <c r="F979" s="1"/>
    </row>
    <row r="980" ht="15.75" customHeight="1">
      <c r="C980" s="1"/>
      <c r="D980" s="1"/>
      <c r="F980" s="1"/>
    </row>
    <row r="981" ht="15.75" customHeight="1">
      <c r="C981" s="1"/>
      <c r="D981" s="1"/>
      <c r="F981" s="1"/>
    </row>
    <row r="982" ht="15.75" customHeight="1">
      <c r="C982" s="1"/>
      <c r="D982" s="1"/>
      <c r="F982" s="1"/>
    </row>
    <row r="983" ht="15.75" customHeight="1">
      <c r="C983" s="1"/>
      <c r="D983" s="1"/>
      <c r="F983" s="1"/>
    </row>
    <row r="984" ht="15.75" customHeight="1">
      <c r="C984" s="1"/>
      <c r="D984" s="1"/>
      <c r="F984" s="1"/>
    </row>
    <row r="985" ht="15.75" customHeight="1">
      <c r="C985" s="1"/>
      <c r="D985" s="1"/>
      <c r="F985" s="1"/>
    </row>
    <row r="986" ht="15.75" customHeight="1">
      <c r="C986" s="1"/>
      <c r="D986" s="1"/>
      <c r="F986" s="1"/>
    </row>
    <row r="987" ht="15.75" customHeight="1">
      <c r="C987" s="1"/>
      <c r="D987" s="1"/>
      <c r="F987" s="1"/>
    </row>
    <row r="988" ht="15.75" customHeight="1">
      <c r="C988" s="1"/>
      <c r="D988" s="1"/>
      <c r="F988" s="1"/>
    </row>
    <row r="989" ht="15.75" customHeight="1">
      <c r="C989" s="1"/>
      <c r="D989" s="1"/>
      <c r="F989" s="1"/>
    </row>
    <row r="990" ht="15.75" customHeight="1">
      <c r="C990" s="1"/>
      <c r="D990" s="1"/>
      <c r="F990" s="1"/>
    </row>
    <row r="991" ht="15.75" customHeight="1">
      <c r="C991" s="1"/>
      <c r="D991" s="1"/>
      <c r="F991" s="1"/>
    </row>
    <row r="992" ht="15.75" customHeight="1">
      <c r="C992" s="1"/>
      <c r="D992" s="1"/>
      <c r="F992" s="1"/>
    </row>
    <row r="993" ht="15.75" customHeight="1">
      <c r="C993" s="1"/>
      <c r="D993" s="1"/>
      <c r="F993" s="1"/>
    </row>
    <row r="994" ht="15.75" customHeight="1">
      <c r="C994" s="1"/>
      <c r="D994" s="1"/>
      <c r="F994" s="1"/>
    </row>
    <row r="995" ht="15.75" customHeight="1">
      <c r="C995" s="1"/>
      <c r="D995" s="1"/>
      <c r="F995" s="1"/>
    </row>
    <row r="996" ht="15.75" customHeight="1">
      <c r="C996" s="1"/>
      <c r="D996" s="1"/>
      <c r="F996" s="1"/>
    </row>
    <row r="997" ht="15.75" customHeight="1">
      <c r="C997" s="1"/>
      <c r="D997" s="1"/>
      <c r="F997" s="1"/>
    </row>
  </sheetData>
  <printOptions/>
  <pageMargins bottom="0.7480314960629921" footer="0.0" header="0.0" left="0.7086614173228347" right="0.7086614173228347" top="0.7480314960629921"/>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9.14"/>
    <col customWidth="1" min="3" max="3" width="11.14"/>
    <col customWidth="1" min="4" max="4" width="13.86"/>
    <col customWidth="1" min="5" max="12" width="9.14"/>
    <col customWidth="1" min="13" max="13" width="14.57"/>
    <col customWidth="1" min="14" max="16" width="9.14"/>
    <col customWidth="1" min="17" max="17" width="12.71"/>
    <col customWidth="1" min="18" max="26" width="9.14"/>
  </cols>
  <sheetData>
    <row r="1">
      <c r="A1" s="43"/>
      <c r="B1" s="43"/>
      <c r="C1" s="43"/>
      <c r="D1" s="43"/>
      <c r="E1" s="43"/>
      <c r="F1" s="43"/>
      <c r="G1" s="43"/>
      <c r="H1" s="43"/>
      <c r="I1" s="43"/>
      <c r="J1" s="43"/>
      <c r="K1" s="43"/>
      <c r="L1" s="43"/>
      <c r="M1" s="43"/>
      <c r="N1" s="43"/>
      <c r="O1" s="43"/>
      <c r="P1" s="43"/>
      <c r="Q1" s="46" t="s">
        <v>154</v>
      </c>
      <c r="R1" s="43"/>
      <c r="S1" s="43"/>
      <c r="T1" s="43"/>
      <c r="U1" s="43"/>
      <c r="V1" s="43"/>
      <c r="W1" s="43"/>
      <c r="X1" s="43"/>
      <c r="Y1" s="43"/>
      <c r="Z1" s="43"/>
    </row>
    <row r="2" ht="15.0" customHeight="1">
      <c r="A2" s="43"/>
      <c r="B2" s="70" t="s">
        <v>56</v>
      </c>
      <c r="F2" s="45" t="s">
        <v>111</v>
      </c>
      <c r="G2" s="70"/>
      <c r="H2" s="70"/>
      <c r="I2" s="43"/>
      <c r="J2" s="43"/>
      <c r="K2" s="43"/>
      <c r="L2" s="43"/>
      <c r="M2" s="43"/>
      <c r="N2" s="43"/>
      <c r="O2" s="43"/>
      <c r="P2" s="43"/>
      <c r="Q2" s="43"/>
      <c r="R2" s="43"/>
      <c r="S2" s="43"/>
      <c r="T2" s="43"/>
      <c r="U2" s="43"/>
      <c r="V2" s="43"/>
      <c r="W2" s="43"/>
      <c r="X2" s="43"/>
      <c r="Y2" s="43"/>
      <c r="Z2" s="43"/>
    </row>
    <row r="3" ht="15.0" customHeight="1">
      <c r="A3" s="43"/>
      <c r="B3" s="70" t="s">
        <v>59</v>
      </c>
      <c r="F3" s="69" t="s">
        <v>112</v>
      </c>
      <c r="G3" s="70"/>
      <c r="H3" s="70"/>
      <c r="I3" s="43"/>
      <c r="J3" s="43"/>
      <c r="K3" s="43"/>
      <c r="L3" s="43"/>
      <c r="M3" s="43"/>
      <c r="N3" s="43"/>
      <c r="O3" s="43"/>
      <c r="P3" s="43"/>
      <c r="Q3" s="43"/>
      <c r="R3" s="43"/>
      <c r="S3" s="43"/>
      <c r="T3" s="43"/>
      <c r="U3" s="43"/>
      <c r="V3" s="43"/>
      <c r="W3" s="43"/>
      <c r="X3" s="43"/>
      <c r="Y3" s="43"/>
      <c r="Z3" s="43"/>
    </row>
    <row r="4" ht="15.0" customHeight="1">
      <c r="A4" s="43"/>
      <c r="B4" s="70" t="s">
        <v>61</v>
      </c>
      <c r="E4" s="43"/>
      <c r="F4" s="69" t="s">
        <v>114</v>
      </c>
      <c r="G4" s="70"/>
      <c r="H4" s="70"/>
      <c r="I4" s="43"/>
      <c r="J4" s="43"/>
      <c r="K4" s="43"/>
      <c r="L4" s="43"/>
      <c r="M4" s="43"/>
      <c r="N4" s="43"/>
      <c r="O4" s="43"/>
      <c r="P4" s="43"/>
      <c r="Q4" s="43"/>
      <c r="R4" s="43"/>
      <c r="S4" s="43"/>
      <c r="T4" s="43"/>
      <c r="U4" s="43"/>
      <c r="V4" s="43"/>
      <c r="W4" s="43"/>
      <c r="X4" s="43"/>
      <c r="Y4" s="43"/>
      <c r="Z4" s="43"/>
    </row>
    <row r="5">
      <c r="A5" s="43"/>
      <c r="B5" s="43"/>
      <c r="C5" s="43"/>
      <c r="D5" s="43"/>
      <c r="E5" s="43"/>
      <c r="F5" s="43"/>
      <c r="G5" s="43"/>
      <c r="H5" s="43"/>
      <c r="I5" s="43"/>
      <c r="J5" s="43"/>
      <c r="K5" s="43"/>
      <c r="L5" s="43"/>
      <c r="M5" s="43"/>
      <c r="N5" s="43"/>
      <c r="O5" s="43"/>
      <c r="P5" s="43"/>
      <c r="Q5" s="43"/>
      <c r="R5" s="43"/>
      <c r="S5" s="43"/>
      <c r="T5" s="43"/>
      <c r="U5" s="43"/>
      <c r="V5" s="43"/>
      <c r="W5" s="43"/>
      <c r="X5" s="43"/>
      <c r="Y5" s="43"/>
      <c r="Z5" s="43"/>
    </row>
    <row r="6">
      <c r="A6" s="43"/>
      <c r="B6" s="43"/>
      <c r="C6" s="43"/>
      <c r="D6" s="43"/>
      <c r="E6" s="46" t="s">
        <v>155</v>
      </c>
      <c r="F6" s="43"/>
      <c r="G6" s="43"/>
      <c r="H6" s="43"/>
      <c r="I6" s="43"/>
      <c r="J6" s="43"/>
      <c r="K6" s="43"/>
      <c r="L6" s="43"/>
      <c r="M6" s="43"/>
      <c r="N6" s="43"/>
      <c r="O6" s="43"/>
      <c r="P6" s="43"/>
      <c r="Q6" s="43"/>
      <c r="R6" s="43"/>
      <c r="S6" s="43"/>
      <c r="T6" s="43"/>
      <c r="U6" s="43"/>
      <c r="V6" s="43"/>
      <c r="W6" s="43"/>
      <c r="X6" s="43"/>
      <c r="Y6" s="43"/>
      <c r="Z6" s="43"/>
    </row>
    <row r="7">
      <c r="A7" s="43"/>
      <c r="B7" s="43"/>
      <c r="C7" s="43"/>
      <c r="D7" s="43"/>
      <c r="E7" s="43"/>
      <c r="F7" s="43"/>
      <c r="G7" s="43"/>
      <c r="H7" s="43"/>
      <c r="I7" s="43"/>
      <c r="J7" s="43"/>
      <c r="K7" s="43"/>
      <c r="L7" s="43"/>
      <c r="M7" s="43"/>
      <c r="N7" s="43"/>
      <c r="O7" s="43"/>
      <c r="P7" s="43"/>
      <c r="Q7" s="46" t="s">
        <v>64</v>
      </c>
      <c r="R7" s="43"/>
      <c r="S7" s="43"/>
      <c r="T7" s="43"/>
      <c r="U7" s="43"/>
      <c r="V7" s="43"/>
      <c r="W7" s="43"/>
      <c r="X7" s="43"/>
      <c r="Y7" s="43"/>
      <c r="Z7" s="43"/>
    </row>
    <row r="8" ht="42.75" customHeight="1">
      <c r="A8" s="43"/>
      <c r="B8" s="109" t="s">
        <v>156</v>
      </c>
      <c r="C8" s="108" t="s">
        <v>157</v>
      </c>
      <c r="D8" s="74"/>
      <c r="E8" s="50"/>
      <c r="F8" s="107" t="s">
        <v>68</v>
      </c>
      <c r="G8" s="50"/>
      <c r="H8" s="108" t="s">
        <v>69</v>
      </c>
      <c r="I8" s="74"/>
      <c r="J8" s="74"/>
      <c r="K8" s="74"/>
      <c r="L8" s="50"/>
      <c r="M8" s="106" t="s">
        <v>70</v>
      </c>
      <c r="N8" s="106" t="s">
        <v>71</v>
      </c>
      <c r="O8" s="106" t="s">
        <v>72</v>
      </c>
      <c r="P8" s="106" t="s">
        <v>73</v>
      </c>
      <c r="Q8" s="106" t="s">
        <v>74</v>
      </c>
      <c r="R8" s="43"/>
      <c r="S8" s="43"/>
      <c r="T8" s="43"/>
      <c r="U8" s="43"/>
      <c r="V8" s="43"/>
      <c r="W8" s="43"/>
      <c r="X8" s="43"/>
      <c r="Y8" s="43"/>
      <c r="Z8" s="43"/>
    </row>
    <row r="9">
      <c r="A9" s="43"/>
      <c r="B9" s="110"/>
      <c r="C9" s="110" t="s">
        <v>158</v>
      </c>
      <c r="D9" s="110" t="s">
        <v>159</v>
      </c>
      <c r="E9" s="109" t="s">
        <v>119</v>
      </c>
      <c r="F9" s="109" t="s">
        <v>75</v>
      </c>
      <c r="G9" s="109" t="s">
        <v>76</v>
      </c>
      <c r="H9" s="109" t="s">
        <v>77</v>
      </c>
      <c r="I9" s="109" t="s">
        <v>78</v>
      </c>
      <c r="J9" s="109" t="s">
        <v>160</v>
      </c>
      <c r="K9" s="109" t="s">
        <v>161</v>
      </c>
      <c r="L9" s="109" t="s">
        <v>83</v>
      </c>
      <c r="M9" s="52"/>
      <c r="N9" s="52"/>
      <c r="O9" s="52"/>
      <c r="P9" s="52"/>
      <c r="Q9" s="52"/>
      <c r="R9" s="43"/>
      <c r="S9" s="43"/>
      <c r="T9" s="43"/>
      <c r="U9" s="43"/>
      <c r="V9" s="43"/>
      <c r="W9" s="43"/>
      <c r="X9" s="43"/>
      <c r="Y9" s="43"/>
      <c r="Z9" s="43"/>
    </row>
    <row r="10">
      <c r="A10" s="43"/>
      <c r="B10" s="56"/>
      <c r="C10" s="56"/>
      <c r="D10" s="56"/>
      <c r="E10" s="56"/>
      <c r="F10" s="56"/>
      <c r="G10" s="60">
        <v>0.0</v>
      </c>
      <c r="H10" s="60">
        <v>0.0</v>
      </c>
      <c r="I10" s="56"/>
      <c r="J10" s="60">
        <v>0.0</v>
      </c>
      <c r="K10" s="56"/>
      <c r="L10" s="60">
        <v>0.0</v>
      </c>
      <c r="M10" s="58"/>
      <c r="N10" s="56"/>
      <c r="O10" s="56"/>
      <c r="P10" s="56"/>
      <c r="Q10" s="56"/>
      <c r="R10" s="43"/>
      <c r="S10" s="43"/>
      <c r="T10" s="43"/>
      <c r="U10" s="43"/>
      <c r="V10" s="43"/>
      <c r="W10" s="43"/>
      <c r="X10" s="43"/>
      <c r="Y10" s="43"/>
      <c r="Z10" s="43"/>
    </row>
    <row r="11">
      <c r="A11" s="43"/>
      <c r="B11" s="56"/>
      <c r="C11" s="56"/>
      <c r="D11" s="54" t="s">
        <v>55</v>
      </c>
      <c r="E11" s="56"/>
      <c r="F11" s="56"/>
      <c r="G11" s="56"/>
      <c r="H11" s="56"/>
      <c r="I11" s="56"/>
      <c r="J11" s="56"/>
      <c r="K11" s="56"/>
      <c r="L11" s="56"/>
      <c r="M11" s="122"/>
      <c r="N11" s="56"/>
      <c r="O11" s="56"/>
      <c r="P11" s="56"/>
      <c r="Q11" s="56"/>
      <c r="R11" s="43"/>
      <c r="S11" s="43"/>
      <c r="T11" s="43"/>
      <c r="U11" s="43"/>
      <c r="V11" s="43"/>
      <c r="W11" s="43"/>
      <c r="X11" s="43"/>
      <c r="Y11" s="43"/>
      <c r="Z11" s="43"/>
    </row>
    <row r="12">
      <c r="A12" s="43"/>
      <c r="B12" s="46" t="s">
        <v>162</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c r="A13" s="43"/>
      <c r="B13" s="43" t="s">
        <v>163</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ht="15.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sheetData>
  <mergeCells count="11">
    <mergeCell ref="N8:N9"/>
    <mergeCell ref="O8:O9"/>
    <mergeCell ref="P8:P9"/>
    <mergeCell ref="Q8:Q9"/>
    <mergeCell ref="B2:D2"/>
    <mergeCell ref="B3:E3"/>
    <mergeCell ref="B4:D4"/>
    <mergeCell ref="C8:E8"/>
    <mergeCell ref="F8:G8"/>
    <mergeCell ref="H8:L8"/>
    <mergeCell ref="M8:M9"/>
  </mergeCells>
  <printOptions/>
  <pageMargins bottom="0.7480314960629921" footer="0.0" header="0.0" left="0.7086614173228347" right="0.7086614173228347" top="0.7480314960629921"/>
  <pageSetup paperSize="9"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6.43"/>
    <col customWidth="1" min="2" max="2" width="4.0"/>
    <col customWidth="1" min="3" max="3" width="41.29"/>
    <col customWidth="1" hidden="1" min="4" max="4" width="22.57"/>
    <col customWidth="1" min="5" max="5" width="26.57"/>
    <col customWidth="1" min="6" max="6" width="11.43"/>
    <col customWidth="1" hidden="1" min="7" max="7" width="14.57"/>
    <col customWidth="1" hidden="1" min="8" max="8" width="13.0"/>
    <col customWidth="1" min="9" max="9" width="13.14"/>
    <col customWidth="1" min="10" max="11" width="11.86"/>
    <col customWidth="1" min="12" max="13" width="9.14"/>
    <col customWidth="1" min="14" max="14" width="7.14"/>
    <col customWidth="1" min="15" max="15" width="8.29"/>
    <col customWidth="1" min="16" max="16" width="13.14"/>
    <col customWidth="1" min="17" max="17" width="7.57"/>
    <col customWidth="1" min="18" max="18" width="11.86"/>
    <col customWidth="1" min="19" max="19" width="8.14"/>
    <col customWidth="1" min="20" max="20" width="8.71"/>
    <col customWidth="1" min="21" max="26" width="9.14"/>
  </cols>
  <sheetData>
    <row r="1">
      <c r="A1" s="13"/>
      <c r="B1" s="13"/>
      <c r="C1" s="43" t="s">
        <v>56</v>
      </c>
      <c r="D1" s="43"/>
      <c r="E1" s="69" t="s">
        <v>57</v>
      </c>
      <c r="F1" s="43"/>
      <c r="G1" s="70" t="s">
        <v>90</v>
      </c>
      <c r="H1" s="70"/>
      <c r="I1" s="70"/>
      <c r="J1" s="43"/>
      <c r="K1" s="43"/>
      <c r="L1" s="43"/>
      <c r="M1" s="43"/>
      <c r="N1" s="43"/>
      <c r="O1" s="13"/>
      <c r="P1" s="13"/>
      <c r="Q1" s="13"/>
      <c r="S1" s="46" t="s">
        <v>52</v>
      </c>
      <c r="T1" s="13"/>
      <c r="U1" s="13"/>
      <c r="V1" s="13"/>
      <c r="W1" s="13"/>
      <c r="X1" s="13"/>
      <c r="Y1" s="13"/>
      <c r="Z1" s="13"/>
    </row>
    <row r="2">
      <c r="A2" s="13"/>
      <c r="B2" s="13"/>
      <c r="C2" s="43" t="s">
        <v>59</v>
      </c>
      <c r="D2" s="43"/>
      <c r="E2" s="69" t="s">
        <v>164</v>
      </c>
      <c r="F2" s="43"/>
      <c r="G2" s="70" t="s">
        <v>60</v>
      </c>
      <c r="H2" s="70"/>
      <c r="I2" s="70"/>
      <c r="J2" s="43"/>
      <c r="K2" s="43"/>
      <c r="L2" s="43"/>
      <c r="M2" s="43"/>
      <c r="N2" s="43"/>
      <c r="O2" s="13"/>
      <c r="P2" s="13"/>
      <c r="Q2" s="13"/>
      <c r="S2" s="13"/>
      <c r="T2" s="13"/>
      <c r="U2" s="13"/>
      <c r="V2" s="13"/>
      <c r="W2" s="13"/>
      <c r="X2" s="13"/>
      <c r="Y2" s="13"/>
      <c r="Z2" s="13"/>
    </row>
    <row r="3">
      <c r="A3" s="13"/>
      <c r="B3" s="13"/>
      <c r="C3" s="43" t="s">
        <v>61</v>
      </c>
      <c r="D3" s="43"/>
      <c r="E3" s="69" t="s">
        <v>114</v>
      </c>
      <c r="F3" s="43"/>
      <c r="G3" s="70" t="s">
        <v>62</v>
      </c>
      <c r="H3" s="70"/>
      <c r="I3" s="70"/>
      <c r="J3" s="43"/>
      <c r="K3" s="43"/>
      <c r="L3" s="43"/>
      <c r="M3" s="43"/>
      <c r="N3" s="43"/>
      <c r="O3" s="13"/>
      <c r="P3" s="13"/>
      <c r="Q3" s="13"/>
      <c r="S3" s="13"/>
      <c r="T3" s="13"/>
      <c r="U3" s="13"/>
      <c r="V3" s="13"/>
      <c r="W3" s="13"/>
      <c r="X3" s="13"/>
      <c r="Y3" s="13"/>
      <c r="Z3" s="13"/>
    </row>
    <row r="4">
      <c r="A4" s="43"/>
      <c r="B4" s="43"/>
      <c r="C4" s="46" t="s">
        <v>165</v>
      </c>
      <c r="D4" s="43"/>
      <c r="E4" s="43"/>
      <c r="F4" s="43"/>
      <c r="G4" s="43"/>
      <c r="H4" s="43"/>
      <c r="I4" s="43"/>
      <c r="J4" s="43"/>
      <c r="K4" s="43"/>
      <c r="L4" s="43"/>
      <c r="M4" s="43"/>
      <c r="N4" s="43"/>
      <c r="O4" s="43"/>
      <c r="P4" s="43"/>
      <c r="Q4" s="43"/>
      <c r="R4" s="43"/>
      <c r="S4" s="43"/>
      <c r="T4" s="43"/>
      <c r="U4" s="43"/>
      <c r="V4" s="43"/>
      <c r="W4" s="43"/>
      <c r="X4" s="43"/>
      <c r="Y4" s="43"/>
      <c r="Z4" s="43"/>
    </row>
    <row r="5">
      <c r="A5" s="13"/>
      <c r="B5" s="13"/>
      <c r="C5" s="130"/>
      <c r="D5" s="13"/>
      <c r="E5" s="13"/>
      <c r="F5" s="13"/>
      <c r="G5" s="13"/>
      <c r="H5" s="13"/>
      <c r="I5" s="13"/>
      <c r="J5" s="13"/>
      <c r="K5" s="13"/>
      <c r="L5" s="13"/>
      <c r="M5" s="13"/>
      <c r="N5" s="13"/>
      <c r="O5" s="13"/>
      <c r="P5" s="13"/>
      <c r="Q5" s="13"/>
      <c r="R5" s="13"/>
      <c r="S5" s="13"/>
      <c r="T5" s="13"/>
      <c r="U5" s="13"/>
      <c r="V5" s="13"/>
      <c r="W5" s="13"/>
      <c r="X5" s="13"/>
      <c r="Y5" s="13"/>
      <c r="Z5" s="13"/>
    </row>
    <row r="6" ht="29.25" customHeight="1">
      <c r="A6" s="131" t="s">
        <v>166</v>
      </c>
      <c r="B6" s="132" t="s">
        <v>29</v>
      </c>
      <c r="C6" s="133" t="s">
        <v>167</v>
      </c>
      <c r="D6" s="134" t="s">
        <v>168</v>
      </c>
      <c r="E6" s="133" t="s">
        <v>169</v>
      </c>
      <c r="F6" s="124" t="s">
        <v>68</v>
      </c>
      <c r="G6" s="74"/>
      <c r="H6" s="74"/>
      <c r="I6" s="50"/>
      <c r="J6" s="135" t="s">
        <v>69</v>
      </c>
      <c r="K6" s="74"/>
      <c r="L6" s="74"/>
      <c r="M6" s="74"/>
      <c r="N6" s="74"/>
      <c r="O6" s="50"/>
      <c r="P6" s="106" t="s">
        <v>70</v>
      </c>
      <c r="Q6" s="106" t="s">
        <v>71</v>
      </c>
      <c r="R6" s="106" t="s">
        <v>72</v>
      </c>
      <c r="S6" s="106" t="s">
        <v>73</v>
      </c>
      <c r="T6" s="106" t="s">
        <v>74</v>
      </c>
      <c r="U6" s="13"/>
      <c r="V6" s="13"/>
      <c r="W6" s="13"/>
      <c r="X6" s="13"/>
      <c r="Y6" s="13"/>
      <c r="Z6" s="13"/>
    </row>
    <row r="7" ht="123.0" customHeight="1">
      <c r="A7" s="136"/>
      <c r="B7" s="52"/>
      <c r="C7" s="52"/>
      <c r="D7" s="52"/>
      <c r="E7" s="52"/>
      <c r="F7" s="137" t="s">
        <v>170</v>
      </c>
      <c r="G7" s="137" t="s">
        <v>171</v>
      </c>
      <c r="H7" s="137" t="s">
        <v>172</v>
      </c>
      <c r="I7" s="137" t="s">
        <v>173</v>
      </c>
      <c r="J7" s="137" t="s">
        <v>174</v>
      </c>
      <c r="K7" s="109" t="s">
        <v>78</v>
      </c>
      <c r="L7" s="109" t="s">
        <v>160</v>
      </c>
      <c r="M7" s="109" t="s">
        <v>161</v>
      </c>
      <c r="N7" s="109" t="s">
        <v>82</v>
      </c>
      <c r="O7" s="109" t="s">
        <v>83</v>
      </c>
      <c r="P7" s="52"/>
      <c r="Q7" s="52"/>
      <c r="R7" s="52"/>
      <c r="S7" s="52"/>
      <c r="T7" s="52"/>
      <c r="U7" s="13"/>
      <c r="V7" s="13"/>
      <c r="W7" s="13"/>
      <c r="X7" s="13"/>
      <c r="Y7" s="13"/>
      <c r="Z7" s="13"/>
    </row>
    <row r="8">
      <c r="A8" s="138">
        <v>1.0</v>
      </c>
      <c r="B8" s="138"/>
      <c r="C8" s="139"/>
      <c r="D8" s="138"/>
      <c r="E8" s="138"/>
      <c r="F8" s="76"/>
      <c r="G8" s="138"/>
      <c r="H8" s="138"/>
      <c r="I8" s="62">
        <v>0.0</v>
      </c>
      <c r="J8" s="62">
        <v>0.0</v>
      </c>
      <c r="K8" s="138"/>
      <c r="L8" s="140" t="s">
        <v>124</v>
      </c>
      <c r="M8" s="140" t="s">
        <v>124</v>
      </c>
      <c r="N8" s="140" t="s">
        <v>124</v>
      </c>
      <c r="O8" s="138"/>
      <c r="P8" s="140" t="s">
        <v>124</v>
      </c>
      <c r="Q8" s="140" t="s">
        <v>124</v>
      </c>
      <c r="R8" s="62">
        <v>0.0</v>
      </c>
      <c r="S8" s="140" t="s">
        <v>124</v>
      </c>
      <c r="T8" s="140" t="s">
        <v>124</v>
      </c>
      <c r="U8" s="13"/>
      <c r="V8" s="13"/>
      <c r="W8" s="13"/>
      <c r="X8" s="13"/>
      <c r="Y8" s="13"/>
      <c r="Z8" s="13"/>
    </row>
    <row r="9" ht="15.75" customHeight="1">
      <c r="A9" s="138"/>
      <c r="B9" s="138"/>
      <c r="C9" s="78" t="s">
        <v>175</v>
      </c>
      <c r="D9" s="78">
        <f>SUM(D8)</f>
        <v>0</v>
      </c>
      <c r="E9" s="78"/>
      <c r="F9" s="78"/>
      <c r="G9" s="78">
        <f t="shared" ref="G9:J9" si="1">SUM(G8)</f>
        <v>0</v>
      </c>
      <c r="H9" s="78">
        <f t="shared" si="1"/>
        <v>0</v>
      </c>
      <c r="I9" s="78">
        <f t="shared" si="1"/>
        <v>0</v>
      </c>
      <c r="J9" s="78">
        <f t="shared" si="1"/>
        <v>0</v>
      </c>
      <c r="K9" s="138"/>
      <c r="L9" s="140" t="s">
        <v>124</v>
      </c>
      <c r="M9" s="140" t="s">
        <v>124</v>
      </c>
      <c r="N9" s="140" t="s">
        <v>124</v>
      </c>
      <c r="O9" s="78">
        <f t="shared" ref="O9:R9" si="2">SUM(O8)</f>
        <v>0</v>
      </c>
      <c r="P9" s="78">
        <f t="shared" si="2"/>
        <v>0</v>
      </c>
      <c r="Q9" s="78">
        <f t="shared" si="2"/>
        <v>0</v>
      </c>
      <c r="R9" s="78">
        <f t="shared" si="2"/>
        <v>0</v>
      </c>
      <c r="S9" s="138"/>
      <c r="T9" s="138"/>
      <c r="U9" s="13"/>
      <c r="V9" s="13"/>
      <c r="W9" s="13"/>
      <c r="X9" s="13"/>
      <c r="Y9" s="13"/>
      <c r="Z9" s="13"/>
    </row>
    <row r="10" ht="15.75" customHeight="1">
      <c r="A10" s="141"/>
      <c r="B10" s="141"/>
      <c r="C10" s="26" t="s">
        <v>162</v>
      </c>
      <c r="D10" s="141"/>
      <c r="E10" s="141"/>
      <c r="F10" s="141"/>
      <c r="G10" s="141"/>
      <c r="H10" s="141"/>
      <c r="I10" s="141"/>
      <c r="J10" s="141"/>
      <c r="K10" s="141"/>
      <c r="L10" s="141"/>
      <c r="M10" s="141"/>
      <c r="N10" s="141"/>
      <c r="O10" s="141"/>
      <c r="P10" s="141"/>
      <c r="Q10" s="142"/>
      <c r="R10" s="141"/>
      <c r="S10" s="141"/>
      <c r="T10" s="141"/>
      <c r="U10" s="13"/>
      <c r="V10" s="13"/>
      <c r="W10" s="13"/>
      <c r="X10" s="13"/>
      <c r="Y10" s="13"/>
      <c r="Z10" s="13"/>
    </row>
    <row r="11" ht="15.75" customHeight="1">
      <c r="A11" s="141"/>
      <c r="B11" s="141"/>
      <c r="C11" s="45" t="s">
        <v>176</v>
      </c>
      <c r="D11" s="141"/>
      <c r="E11" s="141"/>
      <c r="F11" s="141"/>
      <c r="G11" s="141"/>
      <c r="H11" s="141"/>
      <c r="I11" s="141"/>
      <c r="J11" s="141"/>
      <c r="K11" s="141"/>
      <c r="L11" s="141"/>
      <c r="M11" s="141"/>
      <c r="N11" s="141"/>
      <c r="O11" s="141"/>
      <c r="P11" s="141"/>
      <c r="Q11" s="141"/>
      <c r="R11" s="141"/>
      <c r="S11" s="141"/>
      <c r="T11" s="141"/>
      <c r="U11" s="13"/>
      <c r="V11" s="13"/>
      <c r="W11" s="13"/>
      <c r="X11" s="13"/>
      <c r="Y11" s="13"/>
      <c r="Z11" s="13"/>
    </row>
    <row r="12" ht="15.75" customHeight="1">
      <c r="A12" s="141"/>
      <c r="B12" s="141"/>
      <c r="C12" s="141"/>
      <c r="D12" s="141"/>
      <c r="E12" s="141"/>
      <c r="F12" s="141"/>
      <c r="G12" s="141"/>
      <c r="H12" s="141"/>
      <c r="I12" s="141"/>
      <c r="J12" s="141"/>
      <c r="K12" s="141"/>
      <c r="L12" s="141"/>
      <c r="M12" s="141"/>
      <c r="N12" s="141"/>
      <c r="O12" s="141"/>
      <c r="P12" s="141"/>
      <c r="Q12" s="141"/>
      <c r="R12" s="141"/>
      <c r="S12" s="141"/>
      <c r="T12" s="141"/>
      <c r="U12" s="13"/>
      <c r="V12" s="13"/>
      <c r="W12" s="13"/>
      <c r="X12" s="13"/>
      <c r="Y12" s="13"/>
      <c r="Z12" s="13"/>
    </row>
    <row r="13"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ht="15.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ht="15.7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ht="15.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ht="15.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ht="15.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ht="15.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ht="15.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S941" s="13"/>
      <c r="T941" s="13"/>
      <c r="U941" s="13"/>
      <c r="V941" s="13"/>
      <c r="W941" s="13"/>
      <c r="X941" s="13"/>
      <c r="Y941" s="13"/>
      <c r="Z941" s="13"/>
    </row>
    <row r="942" ht="15.75" customHeight="1">
      <c r="A942" s="13"/>
      <c r="B942" s="13"/>
      <c r="C942" s="13"/>
      <c r="D942" s="13"/>
      <c r="E942" s="13"/>
      <c r="F942" s="13"/>
      <c r="G942" s="13"/>
      <c r="H942" s="13"/>
      <c r="I942" s="13"/>
      <c r="J942" s="13"/>
      <c r="K942" s="13"/>
      <c r="L942" s="13"/>
      <c r="M942" s="13"/>
      <c r="N942" s="13"/>
      <c r="O942" s="13"/>
      <c r="P942" s="13"/>
      <c r="Q942" s="13"/>
      <c r="S942" s="13"/>
      <c r="T942" s="13"/>
      <c r="U942" s="13"/>
      <c r="V942" s="13"/>
      <c r="W942" s="13"/>
      <c r="X942" s="13"/>
      <c r="Y942" s="13"/>
      <c r="Z942" s="13"/>
    </row>
    <row r="943" ht="15.75" customHeight="1">
      <c r="A943" s="13"/>
      <c r="B943" s="13"/>
      <c r="C943" s="13"/>
      <c r="D943" s="13"/>
      <c r="E943" s="13"/>
      <c r="F943" s="13"/>
      <c r="G943" s="13"/>
      <c r="H943" s="13"/>
      <c r="I943" s="13"/>
      <c r="J943" s="13"/>
      <c r="K943" s="13"/>
      <c r="L943" s="13"/>
      <c r="M943" s="13"/>
      <c r="N943" s="13"/>
      <c r="O943" s="13"/>
      <c r="P943" s="13"/>
      <c r="Q943" s="13"/>
      <c r="S943" s="13"/>
      <c r="T943" s="13"/>
      <c r="U943" s="13"/>
      <c r="V943" s="13"/>
      <c r="W943" s="13"/>
      <c r="X943" s="13"/>
      <c r="Y943" s="13"/>
      <c r="Z943" s="13"/>
    </row>
    <row r="944" ht="15.75" customHeight="1">
      <c r="A944" s="13"/>
      <c r="B944" s="13"/>
      <c r="C944" s="13"/>
      <c r="D944" s="13"/>
      <c r="E944" s="13"/>
      <c r="F944" s="13"/>
      <c r="G944" s="13"/>
      <c r="H944" s="13"/>
      <c r="I944" s="13"/>
      <c r="J944" s="13"/>
      <c r="K944" s="13"/>
      <c r="L944" s="13"/>
      <c r="M944" s="13"/>
      <c r="N944" s="13"/>
      <c r="O944" s="13"/>
      <c r="P944" s="13"/>
      <c r="Q944" s="13"/>
      <c r="S944" s="13"/>
      <c r="T944" s="13"/>
      <c r="U944" s="13"/>
      <c r="V944" s="13"/>
      <c r="W944" s="13"/>
      <c r="X944" s="13"/>
      <c r="Y944" s="13"/>
      <c r="Z944" s="13"/>
    </row>
    <row r="945" ht="15.75" customHeight="1">
      <c r="A945" s="13"/>
      <c r="B945" s="13"/>
      <c r="C945" s="13"/>
      <c r="D945" s="13"/>
      <c r="E945" s="13"/>
      <c r="F945" s="13"/>
      <c r="G945" s="13"/>
      <c r="H945" s="13"/>
      <c r="I945" s="13"/>
      <c r="J945" s="13"/>
      <c r="K945" s="13"/>
      <c r="L945" s="13"/>
      <c r="M945" s="13"/>
      <c r="N945" s="13"/>
      <c r="O945" s="13"/>
      <c r="P945" s="13"/>
      <c r="Q945" s="13"/>
      <c r="S945" s="13"/>
      <c r="T945" s="13"/>
      <c r="U945" s="13"/>
      <c r="V945" s="13"/>
      <c r="W945" s="13"/>
      <c r="X945" s="13"/>
      <c r="Y945" s="13"/>
      <c r="Z945" s="13"/>
    </row>
    <row r="946" ht="15.75" customHeight="1">
      <c r="A946" s="13"/>
      <c r="B946" s="13"/>
      <c r="C946" s="13"/>
      <c r="D946" s="13"/>
      <c r="E946" s="13"/>
      <c r="F946" s="13"/>
      <c r="G946" s="13"/>
      <c r="H946" s="13"/>
      <c r="I946" s="13"/>
      <c r="J946" s="13"/>
      <c r="K946" s="13"/>
      <c r="L946" s="13"/>
      <c r="M946" s="13"/>
      <c r="N946" s="13"/>
      <c r="O946" s="13"/>
      <c r="P946" s="13"/>
      <c r="Q946" s="13"/>
      <c r="S946" s="13"/>
      <c r="T946" s="13"/>
      <c r="U946" s="13"/>
      <c r="V946" s="13"/>
      <c r="W946" s="13"/>
      <c r="X946" s="13"/>
      <c r="Y946" s="13"/>
      <c r="Z946" s="13"/>
    </row>
    <row r="947" ht="15.75" customHeight="1">
      <c r="A947" s="13"/>
      <c r="B947" s="13"/>
      <c r="C947" s="13"/>
      <c r="D947" s="13"/>
      <c r="E947" s="13"/>
      <c r="F947" s="13"/>
      <c r="G947" s="13"/>
      <c r="H947" s="13"/>
      <c r="I947" s="13"/>
      <c r="J947" s="13"/>
      <c r="K947" s="13"/>
      <c r="L947" s="13"/>
      <c r="M947" s="13"/>
      <c r="N947" s="13"/>
      <c r="O947" s="13"/>
      <c r="P947" s="13"/>
      <c r="Q947" s="13"/>
      <c r="S947" s="13"/>
      <c r="T947" s="13"/>
      <c r="U947" s="13"/>
      <c r="V947" s="13"/>
      <c r="W947" s="13"/>
      <c r="X947" s="13"/>
      <c r="Y947" s="13"/>
      <c r="Z947" s="13"/>
    </row>
    <row r="948" ht="15.75" customHeight="1">
      <c r="A948" s="13"/>
      <c r="B948" s="13"/>
      <c r="C948" s="13"/>
      <c r="D948" s="13"/>
      <c r="E948" s="13"/>
      <c r="F948" s="13"/>
      <c r="G948" s="13"/>
      <c r="H948" s="13"/>
      <c r="I948" s="13"/>
      <c r="J948" s="13"/>
      <c r="K948" s="13"/>
      <c r="L948" s="13"/>
      <c r="M948" s="13"/>
      <c r="N948" s="13"/>
      <c r="O948" s="13"/>
      <c r="P948" s="13"/>
      <c r="Q948" s="13"/>
      <c r="S948" s="13"/>
      <c r="T948" s="13"/>
      <c r="U948" s="13"/>
      <c r="V948" s="13"/>
      <c r="W948" s="13"/>
      <c r="X948" s="13"/>
      <c r="Y948" s="13"/>
      <c r="Z948" s="13"/>
    </row>
    <row r="949" ht="15.75" customHeight="1">
      <c r="A949" s="13"/>
      <c r="B949" s="13"/>
      <c r="C949" s="13"/>
      <c r="D949" s="13"/>
      <c r="E949" s="13"/>
      <c r="F949" s="13"/>
      <c r="G949" s="13"/>
      <c r="H949" s="13"/>
      <c r="I949" s="13"/>
      <c r="J949" s="13"/>
      <c r="K949" s="13"/>
      <c r="L949" s="13"/>
      <c r="M949" s="13"/>
      <c r="N949" s="13"/>
      <c r="O949" s="13"/>
      <c r="P949" s="13"/>
      <c r="Q949" s="13"/>
      <c r="S949" s="13"/>
      <c r="T949" s="13"/>
      <c r="U949" s="13"/>
      <c r="V949" s="13"/>
      <c r="W949" s="13"/>
      <c r="X949" s="13"/>
      <c r="Y949" s="13"/>
      <c r="Z949" s="13"/>
    </row>
    <row r="950" ht="15.75" customHeight="1">
      <c r="A950" s="13"/>
      <c r="B950" s="13"/>
      <c r="C950" s="13"/>
      <c r="D950" s="13"/>
      <c r="E950" s="13"/>
      <c r="F950" s="13"/>
      <c r="G950" s="13"/>
      <c r="H950" s="13"/>
      <c r="I950" s="13"/>
      <c r="J950" s="13"/>
      <c r="K950" s="13"/>
      <c r="L950" s="13"/>
      <c r="M950" s="13"/>
      <c r="N950" s="13"/>
      <c r="O950" s="13"/>
      <c r="P950" s="13"/>
      <c r="Q950" s="13"/>
      <c r="S950" s="13"/>
      <c r="T950" s="13"/>
      <c r="U950" s="13"/>
      <c r="V950" s="13"/>
      <c r="W950" s="13"/>
      <c r="X950" s="13"/>
      <c r="Y950" s="13"/>
      <c r="Z950" s="13"/>
    </row>
    <row r="951" ht="15.75" customHeight="1">
      <c r="A951" s="13"/>
      <c r="B951" s="13"/>
      <c r="C951" s="13"/>
      <c r="D951" s="13"/>
      <c r="E951" s="13"/>
      <c r="F951" s="13"/>
      <c r="G951" s="13"/>
      <c r="H951" s="13"/>
      <c r="I951" s="13"/>
      <c r="J951" s="13"/>
      <c r="K951" s="13"/>
      <c r="L951" s="13"/>
      <c r="M951" s="13"/>
      <c r="N951" s="13"/>
      <c r="O951" s="13"/>
      <c r="P951" s="13"/>
      <c r="Q951" s="13"/>
      <c r="S951" s="13"/>
      <c r="T951" s="13"/>
      <c r="U951" s="13"/>
      <c r="V951" s="13"/>
      <c r="W951" s="13"/>
      <c r="X951" s="13"/>
      <c r="Y951" s="13"/>
      <c r="Z951" s="13"/>
    </row>
    <row r="952" ht="15.75" customHeight="1">
      <c r="A952" s="13"/>
      <c r="B952" s="13"/>
      <c r="C952" s="13"/>
      <c r="D952" s="13"/>
      <c r="E952" s="13"/>
      <c r="F952" s="13"/>
      <c r="G952" s="13"/>
      <c r="H952" s="13"/>
      <c r="I952" s="13"/>
      <c r="J952" s="13"/>
      <c r="K952" s="13"/>
      <c r="L952" s="13"/>
      <c r="M952" s="13"/>
      <c r="N952" s="13"/>
      <c r="O952" s="13"/>
      <c r="P952" s="13"/>
      <c r="Q952" s="13"/>
      <c r="S952" s="13"/>
      <c r="T952" s="13"/>
      <c r="U952" s="13"/>
      <c r="V952" s="13"/>
      <c r="W952" s="13"/>
      <c r="X952" s="13"/>
      <c r="Y952" s="13"/>
      <c r="Z952" s="13"/>
    </row>
    <row r="953" ht="15.75" customHeight="1">
      <c r="A953" s="13"/>
      <c r="B953" s="13"/>
      <c r="C953" s="13"/>
      <c r="D953" s="13"/>
      <c r="E953" s="13"/>
      <c r="F953" s="13"/>
      <c r="G953" s="13"/>
      <c r="H953" s="13"/>
      <c r="I953" s="13"/>
      <c r="J953" s="13"/>
      <c r="K953" s="13"/>
      <c r="L953" s="13"/>
      <c r="M953" s="13"/>
      <c r="N953" s="13"/>
      <c r="O953" s="13"/>
      <c r="P953" s="13"/>
      <c r="Q953" s="13"/>
      <c r="S953" s="13"/>
      <c r="T953" s="13"/>
      <c r="U953" s="13"/>
      <c r="V953" s="13"/>
      <c r="W953" s="13"/>
      <c r="X953" s="13"/>
      <c r="Y953" s="13"/>
      <c r="Z953" s="13"/>
    </row>
    <row r="954" ht="15.75" customHeight="1">
      <c r="A954" s="13"/>
      <c r="B954" s="13"/>
      <c r="C954" s="13"/>
      <c r="D954" s="13"/>
      <c r="E954" s="13"/>
      <c r="F954" s="13"/>
      <c r="G954" s="13"/>
      <c r="H954" s="13"/>
      <c r="I954" s="13"/>
      <c r="J954" s="13"/>
      <c r="K954" s="13"/>
      <c r="L954" s="13"/>
      <c r="M954" s="13"/>
      <c r="N954" s="13"/>
      <c r="O954" s="13"/>
      <c r="P954" s="13"/>
      <c r="Q954" s="13"/>
      <c r="S954" s="13"/>
      <c r="T954" s="13"/>
      <c r="U954" s="13"/>
      <c r="V954" s="13"/>
      <c r="W954" s="13"/>
      <c r="X954" s="13"/>
      <c r="Y954" s="13"/>
      <c r="Z954" s="13"/>
    </row>
    <row r="955" ht="15.75" customHeight="1">
      <c r="A955" s="13"/>
      <c r="B955" s="13"/>
      <c r="C955" s="13"/>
      <c r="D955" s="13"/>
      <c r="E955" s="13"/>
      <c r="F955" s="13"/>
      <c r="G955" s="13"/>
      <c r="H955" s="13"/>
      <c r="I955" s="13"/>
      <c r="J955" s="13"/>
      <c r="K955" s="13"/>
      <c r="L955" s="13"/>
      <c r="M955" s="13"/>
      <c r="N955" s="13"/>
      <c r="O955" s="13"/>
      <c r="P955" s="13"/>
      <c r="Q955" s="13"/>
      <c r="S955" s="13"/>
      <c r="T955" s="13"/>
      <c r="U955" s="13"/>
      <c r="V955" s="13"/>
      <c r="W955" s="13"/>
      <c r="X955" s="13"/>
      <c r="Y955" s="13"/>
      <c r="Z955" s="13"/>
    </row>
    <row r="956" ht="15.75" customHeight="1">
      <c r="A956" s="13"/>
      <c r="B956" s="13"/>
      <c r="C956" s="13"/>
      <c r="D956" s="13"/>
      <c r="E956" s="13"/>
      <c r="F956" s="13"/>
      <c r="G956" s="13"/>
      <c r="H956" s="13"/>
      <c r="I956" s="13"/>
      <c r="J956" s="13"/>
      <c r="K956" s="13"/>
      <c r="L956" s="13"/>
      <c r="M956" s="13"/>
      <c r="N956" s="13"/>
      <c r="O956" s="13"/>
      <c r="P956" s="13"/>
      <c r="Q956" s="13"/>
      <c r="S956" s="13"/>
      <c r="T956" s="13"/>
      <c r="U956" s="13"/>
      <c r="V956" s="13"/>
      <c r="W956" s="13"/>
      <c r="X956" s="13"/>
      <c r="Y956" s="13"/>
      <c r="Z956" s="13"/>
    </row>
    <row r="957" ht="15.75" customHeight="1">
      <c r="A957" s="13"/>
      <c r="B957" s="13"/>
      <c r="C957" s="13"/>
      <c r="D957" s="13"/>
      <c r="E957" s="13"/>
      <c r="F957" s="13"/>
      <c r="G957" s="13"/>
      <c r="H957" s="13"/>
      <c r="I957" s="13"/>
      <c r="J957" s="13"/>
      <c r="K957" s="13"/>
      <c r="L957" s="13"/>
      <c r="M957" s="13"/>
      <c r="N957" s="13"/>
      <c r="O957" s="13"/>
      <c r="P957" s="13"/>
      <c r="Q957" s="13"/>
      <c r="S957" s="13"/>
      <c r="T957" s="13"/>
      <c r="U957" s="13"/>
      <c r="V957" s="13"/>
      <c r="W957" s="13"/>
      <c r="X957" s="13"/>
      <c r="Y957" s="13"/>
      <c r="Z957" s="13"/>
    </row>
    <row r="958" ht="15.75" customHeight="1">
      <c r="A958" s="13"/>
      <c r="B958" s="13"/>
      <c r="C958" s="13"/>
      <c r="D958" s="13"/>
      <c r="E958" s="13"/>
      <c r="F958" s="13"/>
      <c r="G958" s="13"/>
      <c r="H958" s="13"/>
      <c r="I958" s="13"/>
      <c r="J958" s="13"/>
      <c r="K958" s="13"/>
      <c r="L958" s="13"/>
      <c r="M958" s="13"/>
      <c r="N958" s="13"/>
      <c r="O958" s="13"/>
      <c r="P958" s="13"/>
      <c r="Q958" s="13"/>
      <c r="S958" s="13"/>
      <c r="T958" s="13"/>
      <c r="U958" s="13"/>
      <c r="V958" s="13"/>
      <c r="W958" s="13"/>
      <c r="X958" s="13"/>
      <c r="Y958" s="13"/>
      <c r="Z958" s="13"/>
    </row>
    <row r="959" ht="15.75" customHeight="1">
      <c r="A959" s="13"/>
      <c r="B959" s="13"/>
      <c r="C959" s="13"/>
      <c r="D959" s="13"/>
      <c r="E959" s="13"/>
      <c r="F959" s="13"/>
      <c r="G959" s="13"/>
      <c r="H959" s="13"/>
      <c r="I959" s="13"/>
      <c r="J959" s="13"/>
      <c r="K959" s="13"/>
      <c r="L959" s="13"/>
      <c r="M959" s="13"/>
      <c r="N959" s="13"/>
      <c r="O959" s="13"/>
      <c r="P959" s="13"/>
      <c r="Q959" s="13"/>
      <c r="S959" s="13"/>
      <c r="T959" s="13"/>
      <c r="U959" s="13"/>
      <c r="V959" s="13"/>
      <c r="W959" s="13"/>
      <c r="X959" s="13"/>
      <c r="Y959" s="13"/>
      <c r="Z959" s="13"/>
    </row>
    <row r="960" ht="15.75" customHeight="1">
      <c r="A960" s="13"/>
      <c r="B960" s="13"/>
      <c r="C960" s="13"/>
      <c r="D960" s="13"/>
      <c r="E960" s="13"/>
      <c r="F960" s="13"/>
      <c r="G960" s="13"/>
      <c r="H960" s="13"/>
      <c r="I960" s="13"/>
      <c r="J960" s="13"/>
      <c r="K960" s="13"/>
      <c r="L960" s="13"/>
      <c r="M960" s="13"/>
      <c r="N960" s="13"/>
      <c r="O960" s="13"/>
      <c r="P960" s="13"/>
      <c r="Q960" s="13"/>
      <c r="S960" s="13"/>
      <c r="T960" s="13"/>
      <c r="U960" s="13"/>
      <c r="V960" s="13"/>
      <c r="W960" s="13"/>
      <c r="X960" s="13"/>
      <c r="Y960" s="13"/>
      <c r="Z960" s="13"/>
    </row>
    <row r="961" ht="15.75" customHeight="1">
      <c r="A961" s="13"/>
      <c r="B961" s="13"/>
      <c r="C961" s="13"/>
      <c r="D961" s="13"/>
      <c r="E961" s="13"/>
      <c r="F961" s="13"/>
      <c r="G961" s="13"/>
      <c r="H961" s="13"/>
      <c r="I961" s="13"/>
      <c r="J961" s="13"/>
      <c r="K961" s="13"/>
      <c r="L961" s="13"/>
      <c r="M961" s="13"/>
      <c r="N961" s="13"/>
      <c r="O961" s="13"/>
      <c r="P961" s="13"/>
      <c r="Q961" s="13"/>
      <c r="S961" s="13"/>
      <c r="T961" s="13"/>
      <c r="U961" s="13"/>
      <c r="V961" s="13"/>
      <c r="W961" s="13"/>
      <c r="X961" s="13"/>
      <c r="Y961" s="13"/>
      <c r="Z961" s="13"/>
    </row>
    <row r="962" ht="15.75" customHeight="1">
      <c r="A962" s="13"/>
      <c r="B962" s="13"/>
      <c r="C962" s="13"/>
      <c r="D962" s="13"/>
      <c r="E962" s="13"/>
      <c r="F962" s="13"/>
      <c r="G962" s="13"/>
      <c r="H962" s="13"/>
      <c r="I962" s="13"/>
      <c r="J962" s="13"/>
      <c r="K962" s="13"/>
      <c r="L962" s="13"/>
      <c r="M962" s="13"/>
      <c r="N962" s="13"/>
      <c r="O962" s="13"/>
      <c r="P962" s="13"/>
      <c r="Q962" s="13"/>
      <c r="S962" s="13"/>
      <c r="T962" s="13"/>
      <c r="U962" s="13"/>
      <c r="V962" s="13"/>
      <c r="W962" s="13"/>
      <c r="X962" s="13"/>
      <c r="Y962" s="13"/>
      <c r="Z962" s="13"/>
    </row>
    <row r="963" ht="15.75" customHeight="1">
      <c r="A963" s="13"/>
      <c r="B963" s="13"/>
      <c r="C963" s="13"/>
      <c r="D963" s="13"/>
      <c r="E963" s="13"/>
      <c r="F963" s="13"/>
      <c r="G963" s="13"/>
      <c r="H963" s="13"/>
      <c r="I963" s="13"/>
      <c r="J963" s="13"/>
      <c r="K963" s="13"/>
      <c r="L963" s="13"/>
      <c r="M963" s="13"/>
      <c r="N963" s="13"/>
      <c r="O963" s="13"/>
      <c r="P963" s="13"/>
      <c r="Q963" s="13"/>
      <c r="S963" s="13"/>
      <c r="T963" s="13"/>
      <c r="U963" s="13"/>
      <c r="V963" s="13"/>
      <c r="W963" s="13"/>
      <c r="X963" s="13"/>
      <c r="Y963" s="13"/>
      <c r="Z963" s="13"/>
    </row>
    <row r="964" ht="15.75" customHeight="1">
      <c r="A964" s="13"/>
      <c r="B964" s="13"/>
      <c r="C964" s="13"/>
      <c r="D964" s="13"/>
      <c r="E964" s="13"/>
      <c r="F964" s="13"/>
      <c r="G964" s="13"/>
      <c r="H964" s="13"/>
      <c r="I964" s="13"/>
      <c r="J964" s="13"/>
      <c r="K964" s="13"/>
      <c r="L964" s="13"/>
      <c r="M964" s="13"/>
      <c r="N964" s="13"/>
      <c r="O964" s="13"/>
      <c r="P964" s="13"/>
      <c r="Q964" s="13"/>
      <c r="S964" s="13"/>
      <c r="T964" s="13"/>
      <c r="U964" s="13"/>
      <c r="V964" s="13"/>
      <c r="W964" s="13"/>
      <c r="X964" s="13"/>
      <c r="Y964" s="13"/>
      <c r="Z964" s="13"/>
    </row>
    <row r="965" ht="15.75" customHeight="1">
      <c r="A965" s="13"/>
      <c r="B965" s="13"/>
      <c r="C965" s="13"/>
      <c r="D965" s="13"/>
      <c r="E965" s="13"/>
      <c r="F965" s="13"/>
      <c r="G965" s="13"/>
      <c r="H965" s="13"/>
      <c r="I965" s="13"/>
      <c r="J965" s="13"/>
      <c r="K965" s="13"/>
      <c r="L965" s="13"/>
      <c r="M965" s="13"/>
      <c r="N965" s="13"/>
      <c r="O965" s="13"/>
      <c r="P965" s="13"/>
      <c r="Q965" s="13"/>
      <c r="S965" s="13"/>
      <c r="T965" s="13"/>
      <c r="U965" s="13"/>
      <c r="V965" s="13"/>
      <c r="W965" s="13"/>
      <c r="X965" s="13"/>
      <c r="Y965" s="13"/>
      <c r="Z965" s="13"/>
    </row>
    <row r="966" ht="15.75" customHeight="1">
      <c r="A966" s="13"/>
      <c r="B966" s="13"/>
      <c r="C966" s="13"/>
      <c r="D966" s="13"/>
      <c r="E966" s="13"/>
      <c r="F966" s="13"/>
      <c r="G966" s="13"/>
      <c r="H966" s="13"/>
      <c r="I966" s="13"/>
      <c r="J966" s="13"/>
      <c r="K966" s="13"/>
      <c r="L966" s="13"/>
      <c r="M966" s="13"/>
      <c r="N966" s="13"/>
      <c r="O966" s="13"/>
      <c r="P966" s="13"/>
      <c r="Q966" s="13"/>
      <c r="S966" s="13"/>
      <c r="T966" s="13"/>
      <c r="U966" s="13"/>
      <c r="V966" s="13"/>
      <c r="W966" s="13"/>
      <c r="X966" s="13"/>
      <c r="Y966" s="13"/>
      <c r="Z966" s="13"/>
    </row>
    <row r="967" ht="15.75" customHeight="1">
      <c r="A967" s="13"/>
      <c r="B967" s="13"/>
      <c r="C967" s="13"/>
      <c r="D967" s="13"/>
      <c r="E967" s="13"/>
      <c r="F967" s="13"/>
      <c r="G967" s="13"/>
      <c r="H967" s="13"/>
      <c r="I967" s="13"/>
      <c r="J967" s="13"/>
      <c r="K967" s="13"/>
      <c r="L967" s="13"/>
      <c r="M967" s="13"/>
      <c r="N967" s="13"/>
      <c r="O967" s="13"/>
      <c r="P967" s="13"/>
      <c r="Q967" s="13"/>
      <c r="S967" s="13"/>
      <c r="T967" s="13"/>
      <c r="U967" s="13"/>
      <c r="V967" s="13"/>
      <c r="W967" s="13"/>
      <c r="X967" s="13"/>
      <c r="Y967" s="13"/>
      <c r="Z967" s="13"/>
    </row>
  </sheetData>
  <mergeCells count="12">
    <mergeCell ref="P6:P7"/>
    <mergeCell ref="Q6:Q7"/>
    <mergeCell ref="R6:R7"/>
    <mergeCell ref="S6:S7"/>
    <mergeCell ref="T6:T7"/>
    <mergeCell ref="A6:A7"/>
    <mergeCell ref="B6:B7"/>
    <mergeCell ref="C6:C7"/>
    <mergeCell ref="D6:D7"/>
    <mergeCell ref="E6:E7"/>
    <mergeCell ref="F6:I6"/>
    <mergeCell ref="J6:O6"/>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2" width="9.14"/>
    <col customWidth="1" min="13" max="13" width="15.14"/>
    <col customWidth="1" min="14" max="16" width="9.14"/>
    <col customWidth="1" min="17" max="17" width="12.71"/>
    <col customWidth="1" min="18"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ht="15.0" customHeight="1">
      <c r="A2" s="43"/>
      <c r="B2" s="70" t="s">
        <v>56</v>
      </c>
      <c r="E2" s="43"/>
      <c r="F2" s="70" t="s">
        <v>90</v>
      </c>
      <c r="G2" s="70"/>
      <c r="H2" s="70"/>
      <c r="I2" s="43"/>
      <c r="J2" s="43"/>
      <c r="K2" s="43"/>
      <c r="L2" s="43"/>
      <c r="M2" s="43"/>
      <c r="N2" s="43"/>
      <c r="O2" s="43"/>
      <c r="P2" s="43"/>
      <c r="Q2" s="43"/>
      <c r="R2" s="43"/>
      <c r="S2" s="43"/>
      <c r="T2" s="43"/>
      <c r="U2" s="43"/>
      <c r="V2" s="43"/>
      <c r="W2" s="43"/>
      <c r="X2" s="43"/>
      <c r="Y2" s="43"/>
      <c r="Z2" s="43"/>
    </row>
    <row r="3" ht="15.0" customHeight="1">
      <c r="A3" s="43"/>
      <c r="B3" s="70" t="s">
        <v>59</v>
      </c>
      <c r="F3" s="70" t="s">
        <v>60</v>
      </c>
      <c r="G3" s="70"/>
      <c r="H3" s="70"/>
      <c r="I3" s="43"/>
      <c r="J3" s="43"/>
      <c r="K3" s="43"/>
      <c r="L3" s="43"/>
      <c r="M3" s="43"/>
      <c r="N3" s="43"/>
      <c r="O3" s="43"/>
      <c r="P3" s="43"/>
      <c r="Q3" s="43"/>
      <c r="R3" s="43"/>
      <c r="S3" s="43"/>
      <c r="T3" s="43"/>
      <c r="U3" s="43"/>
      <c r="V3" s="43"/>
      <c r="W3" s="43"/>
      <c r="X3" s="43"/>
      <c r="Y3" s="43"/>
      <c r="Z3" s="43"/>
    </row>
    <row r="4" ht="15.0" customHeight="1">
      <c r="A4" s="43"/>
      <c r="B4" s="70" t="s">
        <v>61</v>
      </c>
      <c r="E4" s="43"/>
      <c r="F4" s="70" t="s">
        <v>62</v>
      </c>
      <c r="G4" s="70"/>
      <c r="H4" s="70"/>
      <c r="I4" s="43"/>
      <c r="J4" s="43"/>
      <c r="K4" s="43"/>
      <c r="L4" s="43"/>
      <c r="M4" s="43"/>
      <c r="N4" s="43"/>
      <c r="O4" s="43"/>
      <c r="P4" s="43"/>
      <c r="Q4" s="43"/>
      <c r="R4" s="43"/>
      <c r="S4" s="43"/>
      <c r="T4" s="43"/>
      <c r="U4" s="43"/>
      <c r="V4" s="43"/>
      <c r="W4" s="43"/>
      <c r="X4" s="43"/>
      <c r="Y4" s="43"/>
      <c r="Z4" s="43"/>
    </row>
    <row r="5">
      <c r="A5" s="43"/>
      <c r="B5" s="43"/>
      <c r="C5" s="43"/>
      <c r="D5" s="43"/>
      <c r="E5" s="43"/>
      <c r="F5" s="43"/>
      <c r="G5" s="43"/>
      <c r="H5" s="43"/>
      <c r="I5" s="43"/>
      <c r="J5" s="43"/>
      <c r="K5" s="43"/>
      <c r="L5" s="43"/>
      <c r="M5" s="43"/>
      <c r="N5" s="43"/>
      <c r="O5" s="43"/>
      <c r="P5" s="43"/>
      <c r="Q5" s="43"/>
      <c r="R5" s="43"/>
      <c r="S5" s="43"/>
      <c r="T5" s="43"/>
      <c r="U5" s="43"/>
      <c r="V5" s="43"/>
      <c r="W5" s="43"/>
      <c r="X5" s="43"/>
      <c r="Y5" s="43"/>
      <c r="Z5" s="43"/>
    </row>
    <row r="6">
      <c r="A6" s="43"/>
      <c r="B6" s="43"/>
      <c r="C6" s="43"/>
      <c r="D6" s="43"/>
      <c r="E6" s="43" t="s">
        <v>165</v>
      </c>
      <c r="F6" s="43"/>
      <c r="G6" s="43"/>
      <c r="H6" s="43"/>
      <c r="I6" s="43"/>
      <c r="J6" s="43"/>
      <c r="K6" s="43"/>
      <c r="L6" s="43"/>
      <c r="M6" s="43"/>
      <c r="N6" s="43"/>
      <c r="O6" s="43"/>
      <c r="P6" s="43"/>
      <c r="Q6" s="43"/>
      <c r="R6" s="43"/>
      <c r="S6" s="43"/>
      <c r="T6" s="43"/>
      <c r="U6" s="43"/>
      <c r="V6" s="43"/>
      <c r="W6" s="43"/>
      <c r="X6" s="43"/>
      <c r="Y6" s="43"/>
      <c r="Z6" s="43"/>
    </row>
    <row r="7">
      <c r="A7" s="43"/>
      <c r="B7" s="43"/>
      <c r="C7" s="43"/>
      <c r="D7" s="43"/>
      <c r="E7" s="43"/>
      <c r="F7" s="43"/>
      <c r="G7" s="43"/>
      <c r="H7" s="43"/>
      <c r="I7" s="43"/>
      <c r="J7" s="43"/>
      <c r="K7" s="43"/>
      <c r="L7" s="43"/>
      <c r="M7" s="43"/>
      <c r="N7" s="43"/>
      <c r="O7" s="43"/>
      <c r="P7" s="43"/>
      <c r="Q7" s="43" t="s">
        <v>64</v>
      </c>
      <c r="R7" s="43"/>
      <c r="S7" s="43"/>
      <c r="T7" s="43"/>
      <c r="U7" s="43"/>
      <c r="V7" s="43"/>
      <c r="W7" s="43"/>
      <c r="X7" s="43"/>
      <c r="Y7" s="43"/>
      <c r="Z7" s="43"/>
    </row>
    <row r="8" ht="42.75" customHeight="1">
      <c r="A8" s="43"/>
      <c r="B8" s="106" t="s">
        <v>156</v>
      </c>
      <c r="C8" s="143" t="s">
        <v>177</v>
      </c>
      <c r="D8" s="106" t="s">
        <v>119</v>
      </c>
      <c r="E8" s="107" t="s">
        <v>68</v>
      </c>
      <c r="F8" s="50"/>
      <c r="G8" s="108" t="s">
        <v>69</v>
      </c>
      <c r="H8" s="74"/>
      <c r="I8" s="74"/>
      <c r="J8" s="74"/>
      <c r="K8" s="74"/>
      <c r="L8" s="50"/>
      <c r="M8" s="106" t="s">
        <v>70</v>
      </c>
      <c r="N8" s="106" t="s">
        <v>71</v>
      </c>
      <c r="O8" s="106" t="s">
        <v>72</v>
      </c>
      <c r="P8" s="106" t="s">
        <v>73</v>
      </c>
      <c r="Q8" s="106" t="s">
        <v>74</v>
      </c>
      <c r="R8" s="43"/>
      <c r="S8" s="43"/>
      <c r="T8" s="43"/>
      <c r="U8" s="43"/>
      <c r="V8" s="43"/>
      <c r="W8" s="43"/>
      <c r="X8" s="43"/>
      <c r="Y8" s="43"/>
      <c r="Z8" s="43"/>
    </row>
    <row r="9">
      <c r="A9" s="43"/>
      <c r="B9" s="52"/>
      <c r="C9" s="144"/>
      <c r="D9" s="52"/>
      <c r="E9" s="109" t="s">
        <v>75</v>
      </c>
      <c r="F9" s="109" t="s">
        <v>76</v>
      </c>
      <c r="G9" s="109" t="s">
        <v>77</v>
      </c>
      <c r="H9" s="109" t="s">
        <v>78</v>
      </c>
      <c r="I9" s="109" t="s">
        <v>160</v>
      </c>
      <c r="J9" s="109" t="s">
        <v>161</v>
      </c>
      <c r="K9" s="109" t="s">
        <v>82</v>
      </c>
      <c r="L9" s="109" t="s">
        <v>83</v>
      </c>
      <c r="M9" s="52"/>
      <c r="N9" s="52"/>
      <c r="O9" s="52"/>
      <c r="P9" s="52"/>
      <c r="Q9" s="52"/>
      <c r="R9" s="43"/>
      <c r="S9" s="43"/>
      <c r="T9" s="43"/>
      <c r="U9" s="43"/>
      <c r="V9" s="43"/>
      <c r="W9" s="43"/>
      <c r="X9" s="43"/>
      <c r="Y9" s="43"/>
      <c r="Z9" s="43"/>
    </row>
    <row r="10">
      <c r="A10" s="43"/>
      <c r="B10" s="110"/>
      <c r="C10" s="110"/>
      <c r="D10" s="110"/>
      <c r="E10" s="110"/>
      <c r="F10" s="110"/>
      <c r="G10" s="110"/>
      <c r="H10" s="110"/>
      <c r="I10" s="110"/>
      <c r="J10" s="110"/>
      <c r="K10" s="110"/>
      <c r="L10" s="110"/>
      <c r="M10" s="110"/>
      <c r="N10" s="110"/>
      <c r="O10" s="110"/>
      <c r="P10" s="110"/>
      <c r="Q10" s="110"/>
      <c r="R10" s="43"/>
      <c r="S10" s="43"/>
      <c r="T10" s="43"/>
      <c r="U10" s="43"/>
      <c r="V10" s="43"/>
      <c r="W10" s="43"/>
      <c r="X10" s="43"/>
      <c r="Y10" s="43"/>
      <c r="Z10" s="43"/>
    </row>
    <row r="11">
      <c r="A11" s="43"/>
      <c r="B11" s="110"/>
      <c r="C11" s="110"/>
      <c r="D11" s="110"/>
      <c r="E11" s="110"/>
      <c r="F11" s="110"/>
      <c r="G11" s="110"/>
      <c r="H11" s="110"/>
      <c r="I11" s="110"/>
      <c r="J11" s="110"/>
      <c r="K11" s="110"/>
      <c r="L11" s="110"/>
      <c r="M11" s="110"/>
      <c r="N11" s="110"/>
      <c r="O11" s="110"/>
      <c r="P11" s="110"/>
      <c r="Q11" s="110"/>
      <c r="R11" s="43"/>
      <c r="S11" s="43"/>
      <c r="T11" s="43"/>
      <c r="U11" s="43"/>
      <c r="V11" s="43"/>
      <c r="W11" s="43"/>
      <c r="X11" s="43"/>
      <c r="Y11" s="43"/>
      <c r="Z11" s="43"/>
    </row>
    <row r="12">
      <c r="A12" s="43"/>
      <c r="B12" s="110"/>
      <c r="C12" s="110" t="s">
        <v>178</v>
      </c>
      <c r="D12" s="110" t="s">
        <v>124</v>
      </c>
      <c r="E12" s="110"/>
      <c r="F12" s="110"/>
      <c r="G12" s="110"/>
      <c r="H12" s="110"/>
      <c r="I12" s="110"/>
      <c r="J12" s="110"/>
      <c r="K12" s="110"/>
      <c r="L12" s="110"/>
      <c r="M12" s="145"/>
      <c r="N12" s="110"/>
      <c r="O12" s="110"/>
      <c r="P12" s="110"/>
      <c r="Q12" s="110"/>
      <c r="R12" s="43"/>
      <c r="S12" s="43"/>
      <c r="T12" s="43"/>
      <c r="U12" s="43"/>
      <c r="V12" s="43"/>
      <c r="W12" s="43"/>
      <c r="X12" s="43"/>
      <c r="Y12" s="43"/>
      <c r="Z12" s="43"/>
    </row>
    <row r="13">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3">
    <mergeCell ref="G8:L8"/>
    <mergeCell ref="M8:M9"/>
    <mergeCell ref="N8:N9"/>
    <mergeCell ref="O8:O9"/>
    <mergeCell ref="P8:P9"/>
    <mergeCell ref="Q8:Q9"/>
    <mergeCell ref="B2:D2"/>
    <mergeCell ref="B3:E3"/>
    <mergeCell ref="B4:D4"/>
    <mergeCell ref="B8:B9"/>
    <mergeCell ref="C8:C9"/>
    <mergeCell ref="D8:D9"/>
    <mergeCell ref="E8:F8"/>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3" width="9.14"/>
    <col customWidth="1" min="4" max="4" width="12.0"/>
    <col customWidth="1" min="5" max="13" width="9.14"/>
    <col customWidth="1" min="14" max="14" width="9.57"/>
    <col customWidth="1" min="15" max="17" width="9.14"/>
    <col customWidth="1" min="18" max="18" width="12.71"/>
    <col customWidth="1" min="19"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c r="A2" s="43"/>
      <c r="B2" s="43"/>
      <c r="C2" s="43"/>
      <c r="D2" s="43"/>
      <c r="E2" s="43"/>
      <c r="F2" s="43"/>
      <c r="G2" s="43"/>
      <c r="H2" s="43"/>
      <c r="I2" s="43"/>
      <c r="J2" s="43"/>
      <c r="K2" s="43"/>
      <c r="L2" s="43"/>
      <c r="M2" s="43"/>
      <c r="N2" s="43"/>
      <c r="O2" s="43"/>
      <c r="P2" s="43"/>
      <c r="Q2" s="43"/>
      <c r="R2" s="43"/>
      <c r="S2" s="43"/>
      <c r="T2" s="43"/>
      <c r="U2" s="43"/>
      <c r="V2" s="43"/>
      <c r="W2" s="43"/>
      <c r="X2" s="43"/>
      <c r="Y2" s="43"/>
      <c r="Z2" s="43"/>
    </row>
    <row r="3" ht="15.0" customHeight="1">
      <c r="A3" s="43"/>
      <c r="B3" s="70" t="s">
        <v>56</v>
      </c>
      <c r="E3" s="43"/>
      <c r="F3" s="69" t="s">
        <v>57</v>
      </c>
      <c r="G3" s="70"/>
      <c r="H3" s="70"/>
      <c r="I3" s="43"/>
      <c r="J3" s="43"/>
      <c r="K3" s="43"/>
      <c r="L3" s="43"/>
      <c r="M3" s="43"/>
      <c r="N3" s="43"/>
      <c r="O3" s="43"/>
      <c r="P3" s="43"/>
      <c r="Q3" s="43"/>
      <c r="R3" s="43"/>
      <c r="S3" s="43"/>
      <c r="T3" s="43"/>
      <c r="U3" s="43"/>
      <c r="V3" s="43"/>
      <c r="W3" s="43"/>
      <c r="X3" s="43"/>
      <c r="Y3" s="43"/>
      <c r="Z3" s="43"/>
    </row>
    <row r="4" ht="15.0" customHeight="1">
      <c r="A4" s="43"/>
      <c r="B4" s="70" t="s">
        <v>59</v>
      </c>
      <c r="F4" s="69" t="s">
        <v>112</v>
      </c>
      <c r="G4" s="70"/>
      <c r="H4" s="70"/>
      <c r="I4" s="43"/>
      <c r="J4" s="43"/>
      <c r="K4" s="43"/>
      <c r="L4" s="43"/>
      <c r="M4" s="43"/>
      <c r="N4" s="43"/>
      <c r="O4" s="43"/>
      <c r="P4" s="43"/>
      <c r="Q4" s="43"/>
      <c r="R4" s="43"/>
      <c r="S4" s="43"/>
      <c r="T4" s="43"/>
      <c r="U4" s="43"/>
      <c r="V4" s="43"/>
      <c r="W4" s="43"/>
      <c r="X4" s="43"/>
      <c r="Y4" s="43"/>
      <c r="Z4" s="43"/>
    </row>
    <row r="5" ht="15.0" customHeight="1">
      <c r="A5" s="43"/>
      <c r="B5" s="70" t="s">
        <v>61</v>
      </c>
      <c r="E5" s="43"/>
      <c r="F5" s="69" t="s">
        <v>114</v>
      </c>
      <c r="G5" s="70"/>
      <c r="H5" s="70"/>
      <c r="I5" s="43"/>
      <c r="J5" s="43"/>
      <c r="K5" s="43"/>
      <c r="L5" s="43"/>
      <c r="M5" s="43"/>
      <c r="N5" s="43"/>
      <c r="O5" s="43"/>
      <c r="P5" s="43"/>
      <c r="Q5" s="43"/>
      <c r="R5" s="46" t="s">
        <v>54</v>
      </c>
      <c r="S5" s="43"/>
      <c r="T5" s="43"/>
      <c r="U5" s="43"/>
      <c r="V5" s="43"/>
      <c r="W5" s="43"/>
      <c r="X5" s="43"/>
      <c r="Y5" s="43"/>
      <c r="Z5" s="43"/>
    </row>
    <row r="6">
      <c r="A6" s="43"/>
      <c r="B6" s="43"/>
      <c r="C6" s="43"/>
      <c r="D6" s="43"/>
      <c r="E6" s="43"/>
      <c r="F6" s="43"/>
      <c r="G6" s="43"/>
      <c r="H6" s="43"/>
      <c r="I6" s="43"/>
      <c r="J6" s="43"/>
      <c r="K6" s="43"/>
      <c r="L6" s="43"/>
      <c r="M6" s="43"/>
      <c r="N6" s="43"/>
      <c r="O6" s="43"/>
      <c r="P6" s="43"/>
      <c r="Q6" s="43"/>
      <c r="R6" s="43"/>
      <c r="S6" s="43"/>
      <c r="T6" s="43"/>
      <c r="U6" s="43"/>
      <c r="V6" s="43"/>
      <c r="W6" s="43"/>
      <c r="X6" s="43"/>
      <c r="Y6" s="43"/>
      <c r="Z6" s="43"/>
    </row>
    <row r="7">
      <c r="A7" s="43"/>
      <c r="B7" s="43"/>
      <c r="C7" s="43"/>
      <c r="D7" s="43"/>
      <c r="E7" s="46" t="s">
        <v>179</v>
      </c>
      <c r="F7" s="43"/>
      <c r="G7" s="43"/>
      <c r="H7" s="43"/>
      <c r="I7" s="43"/>
      <c r="J7" s="43"/>
      <c r="K7" s="43"/>
      <c r="L7" s="43"/>
      <c r="M7" s="43"/>
      <c r="N7" s="43"/>
      <c r="O7" s="43"/>
      <c r="P7" s="43"/>
      <c r="Q7" s="43"/>
      <c r="R7" s="43"/>
      <c r="S7" s="43"/>
      <c r="T7" s="43"/>
      <c r="U7" s="43"/>
      <c r="V7" s="43"/>
      <c r="W7" s="43"/>
      <c r="X7" s="43"/>
      <c r="Y7" s="43"/>
      <c r="Z7" s="43"/>
    </row>
    <row r="8">
      <c r="A8" s="43"/>
      <c r="B8" s="43"/>
      <c r="C8" s="43"/>
      <c r="D8" s="43"/>
      <c r="E8" s="43"/>
      <c r="F8" s="43"/>
      <c r="G8" s="43"/>
      <c r="H8" s="43"/>
      <c r="I8" s="43"/>
      <c r="J8" s="43"/>
      <c r="K8" s="43"/>
      <c r="L8" s="43"/>
      <c r="M8" s="43"/>
      <c r="N8" s="43"/>
      <c r="O8" s="43"/>
      <c r="P8" s="43"/>
      <c r="Q8" s="43"/>
      <c r="R8" s="43" t="s">
        <v>64</v>
      </c>
      <c r="S8" s="43"/>
      <c r="T8" s="43"/>
      <c r="U8" s="43"/>
      <c r="V8" s="43"/>
      <c r="W8" s="43"/>
      <c r="X8" s="43"/>
      <c r="Y8" s="43"/>
      <c r="Z8" s="43"/>
    </row>
    <row r="9">
      <c r="A9" s="146"/>
      <c r="B9" s="106" t="s">
        <v>156</v>
      </c>
      <c r="C9" s="106" t="s">
        <v>180</v>
      </c>
      <c r="D9" s="106" t="s">
        <v>181</v>
      </c>
      <c r="E9" s="106" t="s">
        <v>119</v>
      </c>
      <c r="F9" s="107" t="s">
        <v>68</v>
      </c>
      <c r="G9" s="50"/>
      <c r="H9" s="108" t="s">
        <v>69</v>
      </c>
      <c r="I9" s="74"/>
      <c r="J9" s="74"/>
      <c r="K9" s="74"/>
      <c r="L9" s="74"/>
      <c r="M9" s="50"/>
      <c r="N9" s="106" t="s">
        <v>70</v>
      </c>
      <c r="O9" s="106" t="s">
        <v>71</v>
      </c>
      <c r="P9" s="106" t="s">
        <v>72</v>
      </c>
      <c r="Q9" s="106" t="s">
        <v>73</v>
      </c>
      <c r="R9" s="106" t="s">
        <v>74</v>
      </c>
      <c r="S9" s="43"/>
      <c r="T9" s="43"/>
      <c r="U9" s="43"/>
      <c r="V9" s="43"/>
      <c r="W9" s="43"/>
      <c r="X9" s="43"/>
      <c r="Y9" s="43"/>
      <c r="Z9" s="43"/>
    </row>
    <row r="10">
      <c r="A10" s="146"/>
      <c r="B10" s="52"/>
      <c r="C10" s="52"/>
      <c r="D10" s="52"/>
      <c r="E10" s="52"/>
      <c r="F10" s="109" t="s">
        <v>75</v>
      </c>
      <c r="G10" s="109" t="s">
        <v>76</v>
      </c>
      <c r="H10" s="109" t="s">
        <v>77</v>
      </c>
      <c r="I10" s="109" t="s">
        <v>78</v>
      </c>
      <c r="J10" s="109" t="s">
        <v>160</v>
      </c>
      <c r="K10" s="109" t="s">
        <v>161</v>
      </c>
      <c r="L10" s="109" t="s">
        <v>82</v>
      </c>
      <c r="M10" s="109" t="s">
        <v>83</v>
      </c>
      <c r="N10" s="52"/>
      <c r="O10" s="52"/>
      <c r="P10" s="52"/>
      <c r="Q10" s="52"/>
      <c r="R10" s="52"/>
      <c r="S10" s="43"/>
      <c r="T10" s="43"/>
      <c r="U10" s="43"/>
      <c r="V10" s="43"/>
      <c r="W10" s="43"/>
      <c r="X10" s="43"/>
      <c r="Y10" s="43"/>
      <c r="Z10" s="43"/>
    </row>
    <row r="11">
      <c r="A11" s="146"/>
      <c r="B11" s="110"/>
      <c r="C11" s="110"/>
      <c r="D11" s="110"/>
      <c r="E11" s="110"/>
      <c r="F11" s="110"/>
      <c r="G11" s="110"/>
      <c r="H11" s="110"/>
      <c r="I11" s="110"/>
      <c r="J11" s="110"/>
      <c r="K11" s="110"/>
      <c r="L11" s="110"/>
      <c r="M11" s="110"/>
      <c r="N11" s="110"/>
      <c r="O11" s="110"/>
      <c r="P11" s="110"/>
      <c r="Q11" s="110"/>
      <c r="R11" s="110"/>
      <c r="S11" s="43"/>
      <c r="T11" s="43"/>
      <c r="U11" s="43"/>
      <c r="V11" s="43"/>
      <c r="W11" s="43"/>
      <c r="X11" s="43"/>
      <c r="Y11" s="43"/>
      <c r="Z11" s="43"/>
    </row>
    <row r="12">
      <c r="A12" s="146"/>
      <c r="B12" s="110"/>
      <c r="C12" s="110"/>
      <c r="D12" s="110"/>
      <c r="E12" s="110"/>
      <c r="F12" s="110"/>
      <c r="G12" s="110"/>
      <c r="H12" s="110"/>
      <c r="I12" s="110"/>
      <c r="J12" s="110"/>
      <c r="K12" s="110"/>
      <c r="L12" s="110"/>
      <c r="M12" s="110"/>
      <c r="N12" s="110"/>
      <c r="O12" s="110"/>
      <c r="P12" s="110"/>
      <c r="Q12" s="110"/>
      <c r="R12" s="110"/>
      <c r="S12" s="43"/>
      <c r="T12" s="43"/>
      <c r="U12" s="43"/>
      <c r="V12" s="43"/>
      <c r="W12" s="43"/>
      <c r="X12" s="43"/>
      <c r="Y12" s="43"/>
      <c r="Z12" s="43"/>
    </row>
    <row r="13">
      <c r="A13" s="146"/>
      <c r="B13" s="110"/>
      <c r="C13" s="110"/>
      <c r="D13" s="110"/>
      <c r="E13" s="110"/>
      <c r="F13" s="110"/>
      <c r="G13" s="110"/>
      <c r="H13" s="110"/>
      <c r="I13" s="110"/>
      <c r="J13" s="110"/>
      <c r="K13" s="110"/>
      <c r="L13" s="110"/>
      <c r="M13" s="110"/>
      <c r="N13" s="110"/>
      <c r="O13" s="110"/>
      <c r="P13" s="110"/>
      <c r="Q13" s="110"/>
      <c r="R13" s="110"/>
      <c r="S13" s="43"/>
      <c r="T13" s="43"/>
      <c r="U13" s="43"/>
      <c r="V13" s="43"/>
      <c r="W13" s="43"/>
      <c r="X13" s="43"/>
      <c r="Y13" s="43"/>
      <c r="Z13" s="43"/>
    </row>
    <row r="14">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c r="A15" s="43"/>
      <c r="B15" s="43"/>
      <c r="C15" s="46" t="s">
        <v>182</v>
      </c>
      <c r="D15" s="43"/>
      <c r="E15" s="43"/>
      <c r="F15" s="43"/>
      <c r="G15" s="43"/>
      <c r="H15" s="43"/>
      <c r="I15" s="43"/>
      <c r="J15" s="43"/>
      <c r="K15" s="43"/>
      <c r="L15" s="43"/>
      <c r="M15" s="43"/>
      <c r="N15" s="43"/>
      <c r="O15" s="43"/>
      <c r="P15" s="43"/>
      <c r="Q15" s="43"/>
      <c r="R15" s="43"/>
      <c r="S15" s="43"/>
      <c r="T15" s="43"/>
      <c r="U15" s="43"/>
      <c r="V15" s="43"/>
      <c r="W15" s="43"/>
      <c r="X15" s="43"/>
      <c r="Y15" s="43"/>
      <c r="Z15" s="43"/>
    </row>
    <row r="16">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4">
    <mergeCell ref="F9:G9"/>
    <mergeCell ref="H9:M9"/>
    <mergeCell ref="N9:N10"/>
    <mergeCell ref="O9:O10"/>
    <mergeCell ref="P9:P10"/>
    <mergeCell ref="Q9:Q10"/>
    <mergeCell ref="R9:R10"/>
    <mergeCell ref="B3:D3"/>
    <mergeCell ref="B4:E4"/>
    <mergeCell ref="B5:D5"/>
    <mergeCell ref="B9:B10"/>
    <mergeCell ref="C9:C10"/>
    <mergeCell ref="D9:D10"/>
    <mergeCell ref="E9:E10"/>
  </mergeCells>
  <printOptions/>
  <pageMargins bottom="0.7480314960629921" footer="0.0" header="0.0" left="0.7086614173228347" right="0.7086614173228347" top="0.7480314960629921"/>
  <pageSetup paperSize="9"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3.57"/>
    <col customWidth="1" min="3" max="3" width="12.86"/>
    <col customWidth="1" min="4" max="4" width="10.43"/>
    <col customWidth="1" min="5" max="5" width="10.0"/>
    <col customWidth="1" min="6" max="6" width="8.71"/>
    <col customWidth="1" min="7" max="8" width="10.0"/>
    <col customWidth="1" min="9" max="9" width="13.29"/>
    <col customWidth="1" min="10" max="26" width="8.71"/>
  </cols>
  <sheetData>
    <row r="2">
      <c r="A2" s="147" t="s">
        <v>183</v>
      </c>
    </row>
    <row r="3">
      <c r="A3" s="148" t="s">
        <v>144</v>
      </c>
      <c r="B3" s="148" t="s">
        <v>184</v>
      </c>
      <c r="C3" s="148" t="s">
        <v>185</v>
      </c>
      <c r="D3" s="149" t="s">
        <v>147</v>
      </c>
      <c r="E3" s="149" t="s">
        <v>148</v>
      </c>
      <c r="F3" s="149" t="s">
        <v>186</v>
      </c>
      <c r="G3" s="149" t="s">
        <v>187</v>
      </c>
      <c r="H3" s="149" t="s">
        <v>137</v>
      </c>
      <c r="I3" s="4" t="s">
        <v>188</v>
      </c>
    </row>
    <row r="4">
      <c r="A4" s="3">
        <v>3.0</v>
      </c>
      <c r="B4" s="3" t="s">
        <v>189</v>
      </c>
      <c r="C4" s="3" t="s">
        <v>190</v>
      </c>
      <c r="D4" s="150">
        <v>44350.0</v>
      </c>
      <c r="E4" s="151">
        <v>2832731.0</v>
      </c>
      <c r="F4" s="151">
        <v>790.0</v>
      </c>
      <c r="G4" s="151">
        <v>129743.0</v>
      </c>
      <c r="H4" s="151">
        <v>2702198.0</v>
      </c>
      <c r="I4" s="3" t="s">
        <v>191</v>
      </c>
    </row>
    <row r="5">
      <c r="A5" s="3">
        <v>5.0</v>
      </c>
      <c r="B5" s="3" t="s">
        <v>192</v>
      </c>
      <c r="C5" s="3" t="s">
        <v>193</v>
      </c>
      <c r="D5" s="150">
        <v>44357.0</v>
      </c>
      <c r="E5" s="151">
        <v>103325.0</v>
      </c>
      <c r="F5" s="151">
        <v>0.0</v>
      </c>
      <c r="G5" s="151">
        <v>0.0</v>
      </c>
      <c r="H5" s="151">
        <v>103325.0</v>
      </c>
      <c r="I5" s="3" t="s">
        <v>191</v>
      </c>
    </row>
    <row r="6">
      <c r="A6" s="3">
        <v>6.0</v>
      </c>
      <c r="B6" s="3" t="s">
        <v>194</v>
      </c>
      <c r="C6" s="3" t="s">
        <v>195</v>
      </c>
      <c r="D6" s="150">
        <v>44354.0</v>
      </c>
      <c r="E6" s="151">
        <v>316046.0</v>
      </c>
      <c r="F6" s="151">
        <v>0.0</v>
      </c>
      <c r="G6" s="151">
        <v>0.0</v>
      </c>
      <c r="H6" s="151">
        <v>316046.0</v>
      </c>
      <c r="I6" s="3" t="s">
        <v>191</v>
      </c>
    </row>
    <row r="7">
      <c r="A7" s="3">
        <v>26.0</v>
      </c>
      <c r="B7" s="3" t="s">
        <v>196</v>
      </c>
      <c r="C7" s="3" t="s">
        <v>197</v>
      </c>
      <c r="D7" s="150">
        <v>44351.0</v>
      </c>
      <c r="E7" s="151">
        <v>213460.0</v>
      </c>
      <c r="F7" s="151">
        <v>0.0</v>
      </c>
      <c r="G7" s="151">
        <v>66246.0</v>
      </c>
      <c r="H7" s="151">
        <v>147214.0</v>
      </c>
      <c r="I7" s="3" t="s">
        <v>191</v>
      </c>
    </row>
    <row r="8">
      <c r="A8" s="3">
        <v>29.0</v>
      </c>
      <c r="B8" s="3" t="s">
        <v>198</v>
      </c>
      <c r="C8" s="3" t="s">
        <v>199</v>
      </c>
      <c r="D8" s="150">
        <v>44349.0</v>
      </c>
      <c r="E8" s="151">
        <v>2784581.0</v>
      </c>
      <c r="F8" s="151">
        <v>0.0</v>
      </c>
      <c r="G8" s="151">
        <v>1232440.0</v>
      </c>
      <c r="H8" s="151">
        <v>1552141.0</v>
      </c>
      <c r="I8" s="3" t="s">
        <v>191</v>
      </c>
    </row>
    <row r="9">
      <c r="A9" s="3">
        <v>46.0</v>
      </c>
      <c r="B9" s="3" t="s">
        <v>200</v>
      </c>
      <c r="C9" s="3" t="s">
        <v>201</v>
      </c>
      <c r="D9" s="150">
        <v>44354.0</v>
      </c>
      <c r="E9" s="151">
        <v>27700.0</v>
      </c>
      <c r="F9" s="151">
        <v>0.0</v>
      </c>
      <c r="G9" s="151">
        <v>0.0</v>
      </c>
      <c r="H9" s="151">
        <v>27700.0</v>
      </c>
      <c r="I9" s="3" t="s">
        <v>191</v>
      </c>
    </row>
    <row r="10">
      <c r="A10" s="3">
        <v>62.0</v>
      </c>
      <c r="B10" s="3" t="s">
        <v>202</v>
      </c>
      <c r="C10" s="3" t="s">
        <v>203</v>
      </c>
      <c r="D10" s="150">
        <v>44361.0</v>
      </c>
      <c r="E10" s="151">
        <v>721798.0</v>
      </c>
      <c r="F10" s="151">
        <v>0.0</v>
      </c>
      <c r="G10" s="151">
        <v>312230.0</v>
      </c>
      <c r="H10" s="151">
        <v>409568.0</v>
      </c>
      <c r="I10" s="3" t="s">
        <v>191</v>
      </c>
    </row>
    <row r="11">
      <c r="A11" s="3">
        <v>85.0</v>
      </c>
      <c r="B11" s="3" t="s">
        <v>204</v>
      </c>
      <c r="C11" s="3" t="s">
        <v>205</v>
      </c>
      <c r="D11" s="150">
        <v>44363.0</v>
      </c>
      <c r="E11" s="151">
        <v>875000.0</v>
      </c>
      <c r="F11" s="151">
        <v>0.0</v>
      </c>
      <c r="G11" s="151">
        <v>126000.0</v>
      </c>
      <c r="H11" s="151">
        <v>749000.0</v>
      </c>
      <c r="I11" s="3" t="s">
        <v>191</v>
      </c>
    </row>
    <row r="12">
      <c r="A12" s="3">
        <v>90.0</v>
      </c>
      <c r="B12" s="3" t="s">
        <v>206</v>
      </c>
      <c r="C12" s="3" t="s">
        <v>207</v>
      </c>
      <c r="D12" s="150">
        <v>44349.0</v>
      </c>
      <c r="E12" s="151">
        <v>854480.0</v>
      </c>
      <c r="F12" s="151">
        <v>0.0</v>
      </c>
      <c r="G12" s="151">
        <v>0.0</v>
      </c>
      <c r="H12" s="151">
        <v>854480.0</v>
      </c>
      <c r="I12" s="3" t="s">
        <v>191</v>
      </c>
    </row>
    <row r="13">
      <c r="A13" s="3">
        <v>91.0</v>
      </c>
      <c r="B13" s="3" t="s">
        <v>208</v>
      </c>
      <c r="C13" s="152" t="s">
        <v>209</v>
      </c>
      <c r="D13" s="150">
        <v>44365.0</v>
      </c>
      <c r="E13" s="151">
        <v>1692366.0</v>
      </c>
      <c r="F13" s="151">
        <v>0.0</v>
      </c>
      <c r="G13" s="151">
        <v>525217.0</v>
      </c>
      <c r="H13" s="151">
        <v>1167149.0</v>
      </c>
      <c r="I13" s="3" t="s">
        <v>191</v>
      </c>
    </row>
    <row r="14">
      <c r="A14" s="3">
        <v>93.0</v>
      </c>
      <c r="B14" s="3" t="s">
        <v>210</v>
      </c>
      <c r="C14" s="3" t="s">
        <v>211</v>
      </c>
      <c r="D14" s="150">
        <v>44367.0</v>
      </c>
      <c r="E14" s="151">
        <v>715924.96</v>
      </c>
      <c r="F14" s="151">
        <v>0.0</v>
      </c>
      <c r="G14" s="151">
        <v>0.0</v>
      </c>
      <c r="H14" s="151">
        <v>715924.96</v>
      </c>
      <c r="I14" s="3" t="s">
        <v>191</v>
      </c>
    </row>
    <row r="15">
      <c r="A15" s="3">
        <v>95.0</v>
      </c>
      <c r="B15" s="3" t="s">
        <v>212</v>
      </c>
      <c r="C15" s="3" t="s">
        <v>213</v>
      </c>
      <c r="D15" s="150">
        <v>44345.0</v>
      </c>
      <c r="E15" s="151">
        <v>701460.0</v>
      </c>
      <c r="F15" s="151">
        <v>0.0</v>
      </c>
      <c r="G15" s="151">
        <v>0.0</v>
      </c>
      <c r="H15" s="151">
        <v>701460.0</v>
      </c>
      <c r="I15" s="3" t="s">
        <v>191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3.57"/>
    <col customWidth="1" min="3" max="3" width="13.43"/>
    <col customWidth="1" min="4" max="4" width="10.43"/>
    <col customWidth="1" min="5" max="5" width="11.57"/>
    <col customWidth="1" min="6" max="6" width="15.14"/>
    <col customWidth="1" min="7" max="7" width="10.0"/>
    <col customWidth="1" min="8" max="8" width="11.57"/>
    <col customWidth="1" min="9" max="26" width="8.71"/>
  </cols>
  <sheetData>
    <row r="2">
      <c r="A2" s="148" t="s">
        <v>144</v>
      </c>
      <c r="B2" s="148" t="s">
        <v>129</v>
      </c>
      <c r="C2" s="148" t="s">
        <v>185</v>
      </c>
      <c r="D2" s="149" t="s">
        <v>147</v>
      </c>
      <c r="E2" s="149" t="s">
        <v>148</v>
      </c>
      <c r="F2" s="149" t="s">
        <v>71</v>
      </c>
      <c r="G2" s="149" t="s">
        <v>187</v>
      </c>
      <c r="H2" s="149" t="s">
        <v>137</v>
      </c>
    </row>
    <row r="3">
      <c r="A3" s="3">
        <v>1.0</v>
      </c>
      <c r="B3" s="3" t="s">
        <v>214</v>
      </c>
      <c r="C3" s="3" t="s">
        <v>215</v>
      </c>
      <c r="D3" s="150">
        <v>44350.0</v>
      </c>
      <c r="E3" s="151">
        <v>154074.0</v>
      </c>
      <c r="F3" s="151">
        <v>0.0</v>
      </c>
      <c r="G3" s="151">
        <v>0.0</v>
      </c>
      <c r="H3" s="151">
        <v>154074.0</v>
      </c>
    </row>
    <row r="4">
      <c r="A4" s="3">
        <v>2.0</v>
      </c>
      <c r="B4" s="3" t="s">
        <v>216</v>
      </c>
      <c r="C4" s="3" t="s">
        <v>217</v>
      </c>
      <c r="D4" s="150">
        <v>44351.0</v>
      </c>
      <c r="E4" s="151">
        <v>135428.0</v>
      </c>
      <c r="F4" s="151">
        <v>0.0</v>
      </c>
      <c r="G4" s="151">
        <v>0.0</v>
      </c>
      <c r="H4" s="151">
        <v>135428.0</v>
      </c>
    </row>
    <row r="5">
      <c r="A5" s="3">
        <v>4.0</v>
      </c>
      <c r="B5" s="3" t="s">
        <v>218</v>
      </c>
      <c r="C5" s="3" t="s">
        <v>219</v>
      </c>
      <c r="D5" s="3" t="s">
        <v>220</v>
      </c>
      <c r="E5" s="151">
        <v>78174.0</v>
      </c>
      <c r="F5" s="151">
        <v>0.0</v>
      </c>
      <c r="G5" s="151">
        <v>0.0</v>
      </c>
      <c r="H5" s="151">
        <v>78174.0</v>
      </c>
    </row>
    <row r="6">
      <c r="A6" s="3">
        <v>7.0</v>
      </c>
      <c r="B6" s="3" t="s">
        <v>221</v>
      </c>
      <c r="C6" s="3" t="s">
        <v>222</v>
      </c>
      <c r="D6" s="150">
        <v>44350.0</v>
      </c>
      <c r="E6" s="151">
        <v>280990.0</v>
      </c>
      <c r="F6" s="151">
        <v>0.0</v>
      </c>
      <c r="G6" s="151">
        <v>0.0</v>
      </c>
      <c r="H6" s="151">
        <v>280990.0</v>
      </c>
    </row>
    <row r="7">
      <c r="A7" s="3">
        <v>8.0</v>
      </c>
      <c r="B7" s="3" t="s">
        <v>223</v>
      </c>
      <c r="C7" s="3" t="s">
        <v>224</v>
      </c>
      <c r="D7" s="150">
        <v>44350.0</v>
      </c>
      <c r="E7" s="151">
        <v>190255.0</v>
      </c>
      <c r="F7" s="151">
        <v>0.0</v>
      </c>
      <c r="G7" s="151">
        <v>0.0</v>
      </c>
      <c r="H7" s="151">
        <v>190255.0</v>
      </c>
    </row>
    <row r="8">
      <c r="A8" s="3">
        <v>9.0</v>
      </c>
      <c r="B8" s="3" t="s">
        <v>225</v>
      </c>
      <c r="C8" s="3" t="s">
        <v>226</v>
      </c>
      <c r="D8" s="150">
        <v>44350.0</v>
      </c>
      <c r="E8" s="151">
        <v>335746.0</v>
      </c>
      <c r="F8" s="151">
        <v>139000.0</v>
      </c>
      <c r="G8" s="151">
        <v>0.0</v>
      </c>
      <c r="H8" s="151">
        <v>196746.0</v>
      </c>
    </row>
    <row r="9">
      <c r="A9" s="3">
        <v>10.0</v>
      </c>
      <c r="B9" s="3" t="s">
        <v>227</v>
      </c>
      <c r="C9" s="3" t="s">
        <v>228</v>
      </c>
      <c r="D9" s="150">
        <v>44351.0</v>
      </c>
      <c r="E9" s="151">
        <v>129067.0</v>
      </c>
      <c r="F9" s="151">
        <v>0.0</v>
      </c>
      <c r="G9" s="151">
        <v>0.0</v>
      </c>
      <c r="H9" s="151">
        <v>129067.0</v>
      </c>
    </row>
    <row r="10">
      <c r="A10" s="3">
        <v>11.0</v>
      </c>
      <c r="B10" s="3" t="s">
        <v>229</v>
      </c>
      <c r="C10" s="3" t="s">
        <v>230</v>
      </c>
      <c r="D10" s="150">
        <v>44351.0</v>
      </c>
      <c r="E10" s="151">
        <v>93750.0</v>
      </c>
      <c r="F10" s="151">
        <v>0.0</v>
      </c>
      <c r="G10" s="151">
        <v>0.0</v>
      </c>
      <c r="H10" s="151">
        <v>93750.0</v>
      </c>
    </row>
    <row r="11">
      <c r="A11" s="3">
        <v>12.0</v>
      </c>
      <c r="B11" s="3" t="s">
        <v>231</v>
      </c>
      <c r="C11" s="3" t="s">
        <v>232</v>
      </c>
      <c r="D11" s="150">
        <v>44351.0</v>
      </c>
      <c r="E11" s="151">
        <v>100250.0</v>
      </c>
      <c r="F11" s="151">
        <v>0.0</v>
      </c>
      <c r="G11" s="151">
        <v>0.0</v>
      </c>
      <c r="H11" s="151">
        <v>100250.0</v>
      </c>
    </row>
    <row r="12">
      <c r="A12" s="3">
        <v>13.0</v>
      </c>
      <c r="B12" s="3" t="s">
        <v>233</v>
      </c>
      <c r="C12" s="3" t="s">
        <v>234</v>
      </c>
      <c r="D12" s="150">
        <v>44351.0</v>
      </c>
      <c r="E12" s="151">
        <v>155713.0</v>
      </c>
      <c r="F12" s="151">
        <v>0.0</v>
      </c>
      <c r="G12" s="151">
        <v>0.0</v>
      </c>
      <c r="H12" s="151">
        <v>155713.0</v>
      </c>
    </row>
    <row r="13">
      <c r="A13" s="3">
        <v>14.0</v>
      </c>
      <c r="B13" s="3" t="s">
        <v>235</v>
      </c>
      <c r="C13" s="3" t="s">
        <v>236</v>
      </c>
      <c r="D13" s="150">
        <v>44351.0</v>
      </c>
      <c r="E13" s="151">
        <v>122035.0</v>
      </c>
      <c r="F13" s="151">
        <v>0.0</v>
      </c>
      <c r="G13" s="151">
        <v>0.0</v>
      </c>
      <c r="H13" s="151">
        <v>122035.0</v>
      </c>
    </row>
    <row r="14">
      <c r="A14" s="3">
        <v>15.0</v>
      </c>
      <c r="B14" s="3" t="s">
        <v>237</v>
      </c>
      <c r="C14" s="3" t="s">
        <v>238</v>
      </c>
      <c r="D14" s="150">
        <v>44351.0</v>
      </c>
      <c r="E14" s="151">
        <v>159650.0</v>
      </c>
      <c r="F14" s="151">
        <v>0.0</v>
      </c>
      <c r="G14" s="151">
        <v>0.0</v>
      </c>
      <c r="H14" s="151">
        <v>159650.0</v>
      </c>
    </row>
    <row r="15">
      <c r="A15" s="3">
        <v>16.0</v>
      </c>
      <c r="B15" s="3" t="s">
        <v>239</v>
      </c>
      <c r="C15" s="3" t="s">
        <v>240</v>
      </c>
      <c r="D15" s="150">
        <v>44351.0</v>
      </c>
      <c r="E15" s="151">
        <v>136276.0</v>
      </c>
      <c r="F15" s="151">
        <v>0.0</v>
      </c>
      <c r="G15" s="151">
        <v>0.0</v>
      </c>
      <c r="H15" s="151">
        <v>136276.0</v>
      </c>
    </row>
    <row r="16">
      <c r="A16" s="3">
        <v>17.0</v>
      </c>
      <c r="B16" s="3" t="s">
        <v>241</v>
      </c>
      <c r="C16" s="3" t="s">
        <v>242</v>
      </c>
      <c r="D16" s="150">
        <v>44352.0</v>
      </c>
      <c r="E16" s="151">
        <v>125673.0</v>
      </c>
      <c r="F16" s="151">
        <v>0.0</v>
      </c>
      <c r="G16" s="151">
        <v>0.0</v>
      </c>
      <c r="H16" s="151">
        <v>125673.0</v>
      </c>
    </row>
    <row r="17">
      <c r="A17" s="3">
        <v>18.0</v>
      </c>
      <c r="B17" s="3" t="s">
        <v>243</v>
      </c>
      <c r="C17" s="3" t="s">
        <v>244</v>
      </c>
      <c r="D17" s="150">
        <v>44350.0</v>
      </c>
      <c r="E17" s="151">
        <v>0.0</v>
      </c>
      <c r="F17" s="151">
        <v>0.0</v>
      </c>
      <c r="G17" s="151">
        <v>0.0</v>
      </c>
      <c r="H17" s="151">
        <v>0.0</v>
      </c>
    </row>
    <row r="18">
      <c r="A18" s="3">
        <v>19.0</v>
      </c>
      <c r="B18" s="3" t="s">
        <v>245</v>
      </c>
      <c r="C18" s="3" t="s">
        <v>209</v>
      </c>
      <c r="D18" s="150">
        <v>44352.0</v>
      </c>
      <c r="E18" s="151">
        <v>110790.0</v>
      </c>
      <c r="F18" s="151">
        <v>0.0</v>
      </c>
      <c r="G18" s="151">
        <v>7729.0</v>
      </c>
      <c r="H18" s="151">
        <v>103061.0</v>
      </c>
    </row>
    <row r="19">
      <c r="A19" s="3">
        <v>20.0</v>
      </c>
      <c r="B19" s="3" t="s">
        <v>246</v>
      </c>
      <c r="C19" s="3" t="s">
        <v>247</v>
      </c>
      <c r="D19" s="150">
        <v>44352.0</v>
      </c>
      <c r="E19" s="151">
        <v>60681.0</v>
      </c>
      <c r="F19" s="151">
        <v>0.0</v>
      </c>
      <c r="G19" s="151">
        <v>0.0</v>
      </c>
      <c r="H19" s="151">
        <v>60681.0</v>
      </c>
    </row>
    <row r="20">
      <c r="A20" s="3">
        <v>21.0</v>
      </c>
      <c r="B20" s="3" t="s">
        <v>248</v>
      </c>
      <c r="C20" s="3" t="s">
        <v>249</v>
      </c>
      <c r="D20" s="150">
        <v>44352.0</v>
      </c>
      <c r="E20" s="151">
        <v>68027.0</v>
      </c>
      <c r="F20" s="151">
        <v>0.0</v>
      </c>
      <c r="G20" s="151">
        <v>4746.0</v>
      </c>
      <c r="H20" s="151">
        <v>63281.0</v>
      </c>
    </row>
    <row r="21" ht="15.75" customHeight="1">
      <c r="A21" s="3">
        <v>22.0</v>
      </c>
      <c r="B21" s="3" t="s">
        <v>250</v>
      </c>
      <c r="C21" s="3" t="s">
        <v>251</v>
      </c>
      <c r="D21" s="150">
        <v>44352.0</v>
      </c>
      <c r="E21" s="151">
        <v>60203.0</v>
      </c>
      <c r="F21" s="151">
        <v>0.0</v>
      </c>
      <c r="G21" s="151">
        <v>0.0</v>
      </c>
      <c r="H21" s="151">
        <v>60203.0</v>
      </c>
    </row>
    <row r="22" ht="15.75" customHeight="1">
      <c r="A22" s="3">
        <v>23.0</v>
      </c>
      <c r="B22" s="3" t="s">
        <v>252</v>
      </c>
      <c r="C22" s="3" t="s">
        <v>209</v>
      </c>
      <c r="D22" s="150">
        <v>44353.0</v>
      </c>
      <c r="E22" s="151">
        <v>111637.0</v>
      </c>
      <c r="F22" s="151">
        <v>0.0</v>
      </c>
      <c r="G22" s="151">
        <v>0.0</v>
      </c>
      <c r="H22" s="151">
        <v>111637.0</v>
      </c>
    </row>
    <row r="23" ht="15.75" customHeight="1">
      <c r="A23" s="3">
        <v>24.0</v>
      </c>
      <c r="B23" s="3" t="s">
        <v>225</v>
      </c>
      <c r="C23" s="3" t="s">
        <v>209</v>
      </c>
      <c r="D23" s="150">
        <v>44353.0</v>
      </c>
      <c r="E23" s="151">
        <v>100180.0</v>
      </c>
      <c r="F23" s="151">
        <v>0.0</v>
      </c>
      <c r="G23" s="151">
        <v>0.0</v>
      </c>
      <c r="H23" s="151">
        <v>100180.0</v>
      </c>
    </row>
    <row r="24" ht="15.75" customHeight="1">
      <c r="A24" s="3">
        <v>25.0</v>
      </c>
      <c r="B24" s="3" t="s">
        <v>253</v>
      </c>
      <c r="C24" s="3" t="s">
        <v>254</v>
      </c>
      <c r="D24" s="150">
        <v>44353.0</v>
      </c>
      <c r="E24" s="151">
        <v>134291.0</v>
      </c>
      <c r="F24" s="151">
        <v>0.0</v>
      </c>
      <c r="G24" s="151">
        <v>0.0</v>
      </c>
      <c r="H24" s="151">
        <v>134291.0</v>
      </c>
    </row>
    <row r="25" ht="15.75" customHeight="1">
      <c r="A25" s="3">
        <v>27.0</v>
      </c>
      <c r="B25" s="3" t="s">
        <v>255</v>
      </c>
      <c r="C25" s="3" t="s">
        <v>256</v>
      </c>
      <c r="D25" s="150">
        <v>44352.0</v>
      </c>
      <c r="E25" s="151">
        <v>72427.0</v>
      </c>
      <c r="F25" s="151">
        <v>0.0</v>
      </c>
      <c r="G25" s="151">
        <v>0.0</v>
      </c>
      <c r="H25" s="151">
        <v>72427.0</v>
      </c>
    </row>
    <row r="26" ht="15.75" customHeight="1">
      <c r="A26" s="3">
        <v>28.0</v>
      </c>
      <c r="B26" s="3" t="s">
        <v>257</v>
      </c>
      <c r="C26" s="3" t="s">
        <v>258</v>
      </c>
      <c r="D26" s="150">
        <v>44353.0</v>
      </c>
      <c r="E26" s="151">
        <v>176222.0</v>
      </c>
      <c r="F26" s="151">
        <v>0.0</v>
      </c>
      <c r="G26" s="151">
        <v>0.0</v>
      </c>
      <c r="H26" s="151">
        <v>176222.0</v>
      </c>
    </row>
    <row r="27" ht="15.75" customHeight="1">
      <c r="A27" s="3">
        <v>30.0</v>
      </c>
      <c r="B27" s="3" t="s">
        <v>259</v>
      </c>
      <c r="C27" s="3" t="s">
        <v>209</v>
      </c>
      <c r="D27" s="150">
        <v>44351.0</v>
      </c>
      <c r="E27" s="151">
        <v>41900.0</v>
      </c>
      <c r="F27" s="151">
        <v>0.0</v>
      </c>
      <c r="G27" s="151">
        <v>0.0</v>
      </c>
      <c r="H27" s="151">
        <v>41900.0</v>
      </c>
    </row>
    <row r="28" ht="15.75" customHeight="1">
      <c r="A28" s="3">
        <v>31.0</v>
      </c>
      <c r="B28" s="3" t="s">
        <v>260</v>
      </c>
      <c r="C28" s="3" t="s">
        <v>261</v>
      </c>
      <c r="D28" s="150">
        <v>44351.0</v>
      </c>
      <c r="E28" s="151">
        <v>186187.0</v>
      </c>
      <c r="F28" s="151">
        <v>0.0</v>
      </c>
      <c r="G28" s="151">
        <v>0.0</v>
      </c>
      <c r="H28" s="151">
        <v>186187.0</v>
      </c>
    </row>
    <row r="29" ht="15.75" customHeight="1">
      <c r="A29" s="3">
        <v>32.0</v>
      </c>
      <c r="B29" s="3" t="s">
        <v>262</v>
      </c>
      <c r="C29" s="3" t="s">
        <v>263</v>
      </c>
      <c r="D29" s="150">
        <v>44354.0</v>
      </c>
      <c r="E29" s="151">
        <v>165671.0</v>
      </c>
      <c r="F29" s="151">
        <v>0.0</v>
      </c>
      <c r="G29" s="151">
        <v>0.0</v>
      </c>
      <c r="H29" s="151">
        <v>165671.0</v>
      </c>
    </row>
    <row r="30" ht="15.75" customHeight="1">
      <c r="A30" s="3">
        <v>33.0</v>
      </c>
      <c r="B30" s="3" t="s">
        <v>264</v>
      </c>
      <c r="C30" s="3" t="s">
        <v>265</v>
      </c>
      <c r="D30" s="150">
        <v>44354.0</v>
      </c>
      <c r="E30" s="151">
        <v>20090.0</v>
      </c>
      <c r="F30" s="151">
        <v>0.0</v>
      </c>
      <c r="G30" s="151">
        <v>0.0</v>
      </c>
      <c r="H30" s="151">
        <v>20090.0</v>
      </c>
    </row>
    <row r="31" ht="15.75" customHeight="1">
      <c r="A31" s="3">
        <v>34.0</v>
      </c>
      <c r="B31" s="3" t="s">
        <v>266</v>
      </c>
      <c r="C31" s="3" t="s">
        <v>267</v>
      </c>
      <c r="D31" s="150">
        <v>44354.0</v>
      </c>
      <c r="E31" s="151">
        <v>82519.0</v>
      </c>
      <c r="F31" s="151">
        <v>0.0</v>
      </c>
      <c r="G31" s="151">
        <v>0.0</v>
      </c>
      <c r="H31" s="151">
        <v>82519.0</v>
      </c>
    </row>
    <row r="32" ht="15.75" customHeight="1">
      <c r="A32" s="3">
        <v>35.0</v>
      </c>
      <c r="B32" s="3" t="s">
        <v>268</v>
      </c>
      <c r="C32" s="3" t="s">
        <v>269</v>
      </c>
      <c r="D32" s="150">
        <v>44354.0</v>
      </c>
      <c r="E32" s="151">
        <v>113063.0</v>
      </c>
      <c r="F32" s="151">
        <v>0.0</v>
      </c>
      <c r="G32" s="151">
        <v>0.0</v>
      </c>
      <c r="H32" s="151">
        <v>113063.0</v>
      </c>
    </row>
    <row r="33" ht="15.75" customHeight="1">
      <c r="A33" s="3">
        <v>36.0</v>
      </c>
      <c r="B33" s="3" t="s">
        <v>270</v>
      </c>
      <c r="C33" s="3" t="s">
        <v>271</v>
      </c>
      <c r="D33" s="150">
        <v>44355.0</v>
      </c>
      <c r="E33" s="151">
        <v>29837.0</v>
      </c>
      <c r="F33" s="151">
        <v>0.0</v>
      </c>
      <c r="G33" s="151">
        <v>0.0</v>
      </c>
      <c r="H33" s="151">
        <v>29837.0</v>
      </c>
    </row>
    <row r="34" ht="15.75" customHeight="1">
      <c r="A34" s="3">
        <v>37.0</v>
      </c>
      <c r="B34" s="3" t="s">
        <v>272</v>
      </c>
      <c r="C34" s="3" t="s">
        <v>273</v>
      </c>
      <c r="D34" s="150">
        <v>44357.0</v>
      </c>
      <c r="E34" s="151">
        <v>301699.0</v>
      </c>
      <c r="F34" s="151">
        <v>0.0</v>
      </c>
      <c r="G34" s="151">
        <v>122983.0</v>
      </c>
      <c r="H34" s="151">
        <v>178716.0</v>
      </c>
    </row>
    <row r="35" ht="15.75" customHeight="1">
      <c r="A35" s="3">
        <v>38.0</v>
      </c>
      <c r="B35" s="3" t="s">
        <v>274</v>
      </c>
      <c r="C35" s="3" t="s">
        <v>275</v>
      </c>
      <c r="D35" s="150">
        <v>44348.0</v>
      </c>
      <c r="E35" s="151">
        <v>161621.0</v>
      </c>
      <c r="F35" s="151">
        <v>46939.0</v>
      </c>
      <c r="G35" s="151">
        <v>0.0</v>
      </c>
      <c r="H35" s="151">
        <v>114682.0</v>
      </c>
    </row>
    <row r="36" ht="15.75" customHeight="1">
      <c r="A36" s="3">
        <v>39.0</v>
      </c>
      <c r="B36" s="3" t="s">
        <v>276</v>
      </c>
      <c r="C36" s="3" t="s">
        <v>277</v>
      </c>
      <c r="D36" s="150">
        <v>44357.0</v>
      </c>
      <c r="E36" s="151">
        <v>303696.0</v>
      </c>
      <c r="F36" s="151">
        <v>0.0</v>
      </c>
      <c r="G36" s="151">
        <v>0.0</v>
      </c>
      <c r="H36" s="151">
        <v>303696.0</v>
      </c>
    </row>
    <row r="37" ht="15.75" customHeight="1">
      <c r="A37" s="3">
        <v>40.0</v>
      </c>
      <c r="B37" s="3" t="s">
        <v>278</v>
      </c>
      <c r="C37" s="3" t="s">
        <v>279</v>
      </c>
      <c r="D37" s="150">
        <v>44357.0</v>
      </c>
      <c r="E37" s="151">
        <v>129297.0</v>
      </c>
      <c r="F37" s="151">
        <v>0.0</v>
      </c>
      <c r="G37" s="151">
        <v>10403.0</v>
      </c>
      <c r="H37" s="151">
        <v>118894.0</v>
      </c>
    </row>
    <row r="38" ht="15.75" customHeight="1">
      <c r="A38" s="3">
        <v>41.0</v>
      </c>
      <c r="B38" s="3" t="s">
        <v>280</v>
      </c>
      <c r="C38" s="3" t="s">
        <v>281</v>
      </c>
      <c r="D38" s="150">
        <v>44357.0</v>
      </c>
      <c r="E38" s="151">
        <v>84473.0</v>
      </c>
      <c r="F38" s="151">
        <v>0.0</v>
      </c>
      <c r="G38" s="151">
        <v>6796.0</v>
      </c>
      <c r="H38" s="151">
        <v>77677.0</v>
      </c>
    </row>
    <row r="39" ht="15.75" customHeight="1">
      <c r="A39" s="3">
        <v>42.0</v>
      </c>
      <c r="B39" s="3" t="s">
        <v>282</v>
      </c>
      <c r="C39" s="3" t="s">
        <v>283</v>
      </c>
      <c r="D39" s="150">
        <v>44356.0</v>
      </c>
      <c r="E39" s="151">
        <v>88077.0</v>
      </c>
      <c r="F39" s="151">
        <v>0.0</v>
      </c>
      <c r="G39" s="151">
        <v>0.0</v>
      </c>
      <c r="H39" s="151">
        <v>88077.0</v>
      </c>
    </row>
    <row r="40" ht="15.75" customHeight="1">
      <c r="A40" s="3">
        <v>43.0</v>
      </c>
      <c r="B40" s="3" t="s">
        <v>284</v>
      </c>
      <c r="C40" s="3" t="s">
        <v>285</v>
      </c>
      <c r="D40" s="150">
        <v>44356.0</v>
      </c>
      <c r="E40" s="151">
        <v>20265.0</v>
      </c>
      <c r="F40" s="151">
        <v>0.0</v>
      </c>
      <c r="G40" s="151">
        <v>0.0</v>
      </c>
      <c r="H40" s="151">
        <v>20265.0</v>
      </c>
    </row>
    <row r="41" ht="15.75" customHeight="1">
      <c r="A41" s="3">
        <v>44.0</v>
      </c>
      <c r="B41" s="3" t="s">
        <v>286</v>
      </c>
      <c r="C41" s="3" t="s">
        <v>287</v>
      </c>
      <c r="D41" s="150">
        <v>44355.0</v>
      </c>
      <c r="E41" s="151">
        <v>30651.0</v>
      </c>
      <c r="F41" s="151">
        <v>0.0</v>
      </c>
      <c r="G41" s="151">
        <v>0.0</v>
      </c>
      <c r="H41" s="151">
        <v>30651.0</v>
      </c>
    </row>
    <row r="42" ht="15.75" customHeight="1">
      <c r="A42" s="3">
        <v>45.0</v>
      </c>
      <c r="B42" s="3" t="s">
        <v>252</v>
      </c>
      <c r="C42" s="3" t="s">
        <v>288</v>
      </c>
      <c r="D42" s="150">
        <v>44357.0</v>
      </c>
      <c r="E42" s="151">
        <v>111637.0</v>
      </c>
      <c r="F42" s="151">
        <v>0.0</v>
      </c>
      <c r="G42" s="151">
        <v>0.0</v>
      </c>
      <c r="H42" s="151">
        <v>111637.0</v>
      </c>
    </row>
    <row r="43" ht="15.75" customHeight="1">
      <c r="A43" s="3">
        <v>47.0</v>
      </c>
      <c r="B43" s="3" t="s">
        <v>289</v>
      </c>
      <c r="C43" s="3" t="s">
        <v>290</v>
      </c>
      <c r="D43" s="150">
        <v>44357.0</v>
      </c>
      <c r="E43" s="151">
        <v>614508.0</v>
      </c>
      <c r="F43" s="151">
        <v>0.0</v>
      </c>
      <c r="G43" s="151">
        <v>179458.0</v>
      </c>
      <c r="H43" s="151">
        <v>435050.0</v>
      </c>
    </row>
    <row r="44" ht="15.75" customHeight="1">
      <c r="A44" s="3">
        <v>48.0</v>
      </c>
      <c r="B44" s="3" t="s">
        <v>291</v>
      </c>
      <c r="C44" s="3" t="s">
        <v>292</v>
      </c>
      <c r="D44" s="150">
        <v>44354.0</v>
      </c>
      <c r="E44" s="151">
        <v>61672.0</v>
      </c>
      <c r="F44" s="151">
        <v>0.0</v>
      </c>
      <c r="G44" s="151">
        <v>0.0</v>
      </c>
      <c r="H44" s="151">
        <v>61672.0</v>
      </c>
    </row>
    <row r="45" ht="15.75" customHeight="1">
      <c r="A45" s="3">
        <v>49.0</v>
      </c>
      <c r="B45" s="3" t="s">
        <v>293</v>
      </c>
      <c r="C45" s="3" t="s">
        <v>294</v>
      </c>
      <c r="D45" s="150">
        <v>44358.0</v>
      </c>
      <c r="E45" s="151">
        <v>1642343.0</v>
      </c>
      <c r="F45" s="151">
        <v>0.0</v>
      </c>
      <c r="G45" s="151">
        <v>674631.0</v>
      </c>
      <c r="H45" s="151">
        <v>967712.0</v>
      </c>
    </row>
    <row r="46" ht="15.75" customHeight="1">
      <c r="A46" s="3">
        <v>50.0</v>
      </c>
      <c r="B46" s="3" t="s">
        <v>295</v>
      </c>
      <c r="C46" s="3" t="s">
        <v>296</v>
      </c>
      <c r="D46" s="150">
        <v>44359.0</v>
      </c>
      <c r="E46" s="151">
        <v>26020.0</v>
      </c>
      <c r="F46" s="151">
        <v>0.0</v>
      </c>
      <c r="G46" s="151">
        <v>0.0</v>
      </c>
      <c r="H46" s="151">
        <v>26020.0</v>
      </c>
    </row>
    <row r="47" ht="15.75" customHeight="1">
      <c r="A47" s="3">
        <v>51.0</v>
      </c>
      <c r="B47" s="3" t="s">
        <v>297</v>
      </c>
      <c r="C47" s="3" t="s">
        <v>298</v>
      </c>
      <c r="D47" s="150">
        <v>44359.0</v>
      </c>
      <c r="E47" s="151">
        <v>56430.0</v>
      </c>
      <c r="F47" s="151">
        <v>21000.0</v>
      </c>
      <c r="G47" s="151">
        <v>0.0</v>
      </c>
      <c r="H47" s="151">
        <v>35430.0</v>
      </c>
    </row>
    <row r="48" ht="15.75" customHeight="1">
      <c r="A48" s="3">
        <v>52.0</v>
      </c>
      <c r="B48" s="3" t="s">
        <v>299</v>
      </c>
      <c r="C48" s="3" t="s">
        <v>300</v>
      </c>
      <c r="D48" s="150">
        <v>44359.0</v>
      </c>
      <c r="E48" s="151">
        <v>87039.0</v>
      </c>
      <c r="F48" s="151">
        <v>0.0</v>
      </c>
      <c r="G48" s="151">
        <v>0.0</v>
      </c>
      <c r="H48" s="151">
        <v>87039.0</v>
      </c>
    </row>
    <row r="49" ht="15.75" customHeight="1">
      <c r="A49" s="3">
        <v>53.0</v>
      </c>
      <c r="B49" s="3" t="s">
        <v>301</v>
      </c>
      <c r="C49" s="3" t="s">
        <v>302</v>
      </c>
      <c r="D49" s="150">
        <v>44359.0</v>
      </c>
      <c r="E49" s="151">
        <v>27793.0</v>
      </c>
      <c r="F49" s="151">
        <v>0.0</v>
      </c>
      <c r="G49" s="151">
        <v>0.0</v>
      </c>
      <c r="H49" s="151">
        <v>27793.0</v>
      </c>
    </row>
    <row r="50" ht="15.75" customHeight="1">
      <c r="A50" s="3">
        <v>54.0</v>
      </c>
      <c r="B50" s="3" t="s">
        <v>303</v>
      </c>
      <c r="C50" s="3" t="s">
        <v>304</v>
      </c>
      <c r="D50" s="150">
        <v>44356.0</v>
      </c>
      <c r="E50" s="151">
        <v>549073.0</v>
      </c>
      <c r="F50" s="151">
        <v>0.0</v>
      </c>
      <c r="G50" s="151">
        <v>0.0</v>
      </c>
      <c r="H50" s="151">
        <v>549073.0</v>
      </c>
    </row>
    <row r="51" ht="15.75" customHeight="1">
      <c r="A51" s="3">
        <v>55.0</v>
      </c>
      <c r="B51" s="3" t="s">
        <v>305</v>
      </c>
      <c r="C51" s="3" t="s">
        <v>306</v>
      </c>
      <c r="D51" s="150">
        <v>44359.0</v>
      </c>
      <c r="E51" s="151">
        <v>251361.0</v>
      </c>
      <c r="F51" s="151">
        <v>5000.0</v>
      </c>
      <c r="G51" s="151">
        <v>0.0</v>
      </c>
      <c r="H51" s="151">
        <v>246361.0</v>
      </c>
    </row>
    <row r="52" ht="15.75" customHeight="1">
      <c r="A52" s="3">
        <v>56.0</v>
      </c>
      <c r="B52" s="3" t="s">
        <v>307</v>
      </c>
      <c r="C52" s="3" t="s">
        <v>209</v>
      </c>
      <c r="D52" s="150">
        <v>44355.0</v>
      </c>
      <c r="E52" s="151">
        <v>448519.0</v>
      </c>
      <c r="F52" s="151">
        <v>0.0</v>
      </c>
      <c r="G52" s="151">
        <v>0.0</v>
      </c>
      <c r="H52" s="151">
        <v>448519.0</v>
      </c>
    </row>
    <row r="53" ht="15.75" customHeight="1">
      <c r="A53" s="3">
        <v>57.0</v>
      </c>
      <c r="B53" s="3" t="s">
        <v>308</v>
      </c>
      <c r="C53" s="3" t="s">
        <v>309</v>
      </c>
      <c r="D53" s="150">
        <v>44359.0</v>
      </c>
      <c r="E53" s="151">
        <v>34575.0</v>
      </c>
      <c r="F53" s="151">
        <v>0.0</v>
      </c>
      <c r="G53" s="151">
        <v>0.0</v>
      </c>
      <c r="H53" s="151">
        <v>34575.0</v>
      </c>
    </row>
    <row r="54" ht="15.75" customHeight="1">
      <c r="A54" s="3">
        <v>58.0</v>
      </c>
      <c r="B54" s="3" t="s">
        <v>310</v>
      </c>
      <c r="C54" s="3" t="s">
        <v>311</v>
      </c>
      <c r="D54" s="150">
        <v>44349.0</v>
      </c>
      <c r="E54" s="151">
        <v>306106.0</v>
      </c>
      <c r="F54" s="151">
        <v>0.0</v>
      </c>
      <c r="G54" s="151">
        <v>0.0</v>
      </c>
      <c r="H54" s="151">
        <v>306106.0</v>
      </c>
    </row>
    <row r="55" ht="15.75" customHeight="1">
      <c r="A55" s="3">
        <v>59.0</v>
      </c>
      <c r="B55" s="3" t="s">
        <v>312</v>
      </c>
      <c r="C55" s="3" t="s">
        <v>313</v>
      </c>
      <c r="D55" s="150">
        <v>44354.0</v>
      </c>
      <c r="E55" s="151">
        <v>34575.0</v>
      </c>
      <c r="F55" s="151">
        <v>0.0</v>
      </c>
      <c r="G55" s="151">
        <v>0.0</v>
      </c>
      <c r="H55" s="151">
        <v>34575.0</v>
      </c>
    </row>
    <row r="56" ht="15.75" customHeight="1">
      <c r="A56" s="3">
        <v>60.0</v>
      </c>
      <c r="B56" s="3" t="s">
        <v>314</v>
      </c>
      <c r="C56" s="3" t="s">
        <v>315</v>
      </c>
      <c r="D56" s="150">
        <v>44354.0</v>
      </c>
      <c r="E56" s="151">
        <v>18990.0</v>
      </c>
      <c r="F56" s="151">
        <v>0.0</v>
      </c>
      <c r="G56" s="151">
        <v>0.0</v>
      </c>
      <c r="H56" s="151">
        <v>18990.0</v>
      </c>
    </row>
    <row r="57" ht="15.75" customHeight="1">
      <c r="A57" s="3">
        <v>61.0</v>
      </c>
      <c r="B57" s="3" t="s">
        <v>316</v>
      </c>
      <c r="C57" s="3" t="s">
        <v>317</v>
      </c>
      <c r="D57" s="150">
        <v>44351.0</v>
      </c>
      <c r="E57" s="151">
        <v>104126.0</v>
      </c>
      <c r="F57" s="151">
        <v>0.0</v>
      </c>
      <c r="G57" s="151">
        <v>0.0</v>
      </c>
      <c r="H57" s="151">
        <v>104126.0</v>
      </c>
    </row>
    <row r="58" ht="15.75" customHeight="1">
      <c r="A58" s="3">
        <v>63.0</v>
      </c>
      <c r="B58" s="3" t="s">
        <v>318</v>
      </c>
      <c r="C58" s="3" t="s">
        <v>319</v>
      </c>
      <c r="D58" s="150">
        <v>44360.0</v>
      </c>
      <c r="E58" s="151">
        <v>178552.0</v>
      </c>
      <c r="F58" s="151">
        <v>0.0</v>
      </c>
      <c r="G58" s="151">
        <v>0.0</v>
      </c>
      <c r="H58" s="151">
        <v>178552.0</v>
      </c>
    </row>
    <row r="59" ht="15.75" customHeight="1">
      <c r="A59" s="3">
        <v>64.0</v>
      </c>
      <c r="B59" s="3" t="s">
        <v>320</v>
      </c>
      <c r="C59" s="3" t="s">
        <v>211</v>
      </c>
      <c r="D59" s="150">
        <v>44359.0</v>
      </c>
      <c r="E59" s="151">
        <v>199944.0</v>
      </c>
      <c r="F59" s="151">
        <v>0.0</v>
      </c>
      <c r="G59" s="151">
        <v>0.0</v>
      </c>
      <c r="H59" s="151">
        <v>199944.0</v>
      </c>
    </row>
    <row r="60" ht="15.75" customHeight="1">
      <c r="A60" s="3">
        <v>65.0</v>
      </c>
      <c r="B60" s="3" t="s">
        <v>321</v>
      </c>
      <c r="C60" s="3" t="s">
        <v>322</v>
      </c>
      <c r="D60" s="150">
        <v>44355.0</v>
      </c>
      <c r="E60" s="151">
        <v>81732.0</v>
      </c>
      <c r="F60" s="151">
        <v>0.0</v>
      </c>
      <c r="G60" s="151">
        <v>0.0</v>
      </c>
      <c r="H60" s="151">
        <v>81732.0</v>
      </c>
    </row>
    <row r="61" ht="15.75" customHeight="1">
      <c r="A61" s="3">
        <v>66.0</v>
      </c>
      <c r="B61" s="3" t="s">
        <v>323</v>
      </c>
      <c r="C61" s="3" t="s">
        <v>324</v>
      </c>
      <c r="D61" s="150">
        <v>44351.0</v>
      </c>
      <c r="E61" s="151">
        <v>189563.0</v>
      </c>
      <c r="F61" s="151">
        <v>35940.0</v>
      </c>
      <c r="G61" s="151">
        <v>0.0</v>
      </c>
      <c r="H61" s="151">
        <v>153623.0</v>
      </c>
    </row>
    <row r="62" ht="15.75" customHeight="1">
      <c r="A62" s="3">
        <v>67.0</v>
      </c>
      <c r="B62" s="3" t="s">
        <v>325</v>
      </c>
      <c r="C62" s="3" t="s">
        <v>326</v>
      </c>
      <c r="D62" s="150">
        <v>44361.0</v>
      </c>
      <c r="E62" s="151">
        <v>137979.0</v>
      </c>
      <c r="F62" s="151">
        <v>0.0</v>
      </c>
      <c r="G62" s="151">
        <v>0.0</v>
      </c>
      <c r="H62" s="151">
        <v>137979.0</v>
      </c>
    </row>
    <row r="63" ht="15.75" customHeight="1">
      <c r="A63" s="3">
        <v>68.0</v>
      </c>
      <c r="B63" s="3" t="s">
        <v>327</v>
      </c>
      <c r="C63" s="3" t="s">
        <v>328</v>
      </c>
      <c r="D63" s="150">
        <v>44361.0</v>
      </c>
      <c r="E63" s="151">
        <v>87500.0</v>
      </c>
      <c r="F63" s="151">
        <v>0.0</v>
      </c>
      <c r="G63" s="151">
        <v>0.0</v>
      </c>
      <c r="H63" s="151">
        <v>87500.0</v>
      </c>
    </row>
    <row r="64" ht="15.75" customHeight="1">
      <c r="A64" s="3">
        <v>69.0</v>
      </c>
      <c r="B64" s="3" t="s">
        <v>329</v>
      </c>
      <c r="C64" s="3" t="s">
        <v>330</v>
      </c>
      <c r="D64" s="150">
        <v>44361.0</v>
      </c>
      <c r="E64" s="151">
        <v>93800.0</v>
      </c>
      <c r="F64" s="151">
        <v>0.0</v>
      </c>
      <c r="G64" s="151">
        <v>0.0</v>
      </c>
      <c r="H64" s="151">
        <v>93800.0</v>
      </c>
    </row>
    <row r="65" ht="15.75" customHeight="1">
      <c r="A65" s="3">
        <v>70.0</v>
      </c>
      <c r="B65" s="3" t="s">
        <v>331</v>
      </c>
      <c r="C65" s="3" t="s">
        <v>332</v>
      </c>
      <c r="D65" s="150">
        <v>44354.0</v>
      </c>
      <c r="E65" s="151">
        <v>19197.0</v>
      </c>
      <c r="F65" s="151">
        <v>0.0</v>
      </c>
      <c r="G65" s="151">
        <v>0.0</v>
      </c>
      <c r="H65" s="151">
        <v>19197.0</v>
      </c>
    </row>
    <row r="66" ht="15.75" customHeight="1">
      <c r="A66" s="3">
        <v>71.0</v>
      </c>
      <c r="B66" s="3" t="s">
        <v>333</v>
      </c>
      <c r="C66" s="3" t="s">
        <v>334</v>
      </c>
      <c r="D66" s="150">
        <v>44354.0</v>
      </c>
      <c r="E66" s="151">
        <v>34575.0</v>
      </c>
      <c r="F66" s="151">
        <v>0.0</v>
      </c>
      <c r="G66" s="151">
        <v>0.0</v>
      </c>
      <c r="H66" s="151">
        <v>34575.0</v>
      </c>
    </row>
    <row r="67" ht="15.75" customHeight="1">
      <c r="A67" s="3">
        <v>72.0</v>
      </c>
      <c r="B67" s="3" t="s">
        <v>335</v>
      </c>
      <c r="C67" s="3" t="s">
        <v>209</v>
      </c>
      <c r="D67" s="150">
        <v>44354.0</v>
      </c>
      <c r="E67" s="151">
        <v>23471.0</v>
      </c>
      <c r="F67" s="151">
        <v>0.0</v>
      </c>
      <c r="G67" s="151">
        <v>0.0</v>
      </c>
      <c r="H67" s="151">
        <v>23471.0</v>
      </c>
    </row>
    <row r="68" ht="15.75" customHeight="1">
      <c r="A68" s="3">
        <v>73.0</v>
      </c>
      <c r="B68" s="3" t="s">
        <v>336</v>
      </c>
      <c r="C68" s="3" t="s">
        <v>337</v>
      </c>
      <c r="D68" s="150">
        <v>44354.0</v>
      </c>
      <c r="E68" s="151">
        <v>37922.0</v>
      </c>
      <c r="F68" s="151">
        <v>0.0</v>
      </c>
      <c r="G68" s="151">
        <v>0.0</v>
      </c>
      <c r="H68" s="151">
        <v>37922.0</v>
      </c>
    </row>
    <row r="69" ht="15.75" customHeight="1">
      <c r="A69" s="3">
        <v>74.0</v>
      </c>
      <c r="B69" s="3" t="s">
        <v>338</v>
      </c>
      <c r="C69" s="3" t="s">
        <v>339</v>
      </c>
      <c r="D69" s="150">
        <v>44354.0</v>
      </c>
      <c r="E69" s="151">
        <v>57250.0</v>
      </c>
      <c r="F69" s="151">
        <v>53770.0</v>
      </c>
      <c r="G69" s="151">
        <v>0.0</v>
      </c>
      <c r="H69" s="151">
        <v>3480.0</v>
      </c>
    </row>
    <row r="70" ht="15.75" customHeight="1">
      <c r="A70" s="3">
        <v>75.0</v>
      </c>
      <c r="B70" s="3" t="s">
        <v>340</v>
      </c>
      <c r="C70" s="3" t="s">
        <v>341</v>
      </c>
      <c r="D70" s="150">
        <v>44354.0</v>
      </c>
      <c r="E70" s="151">
        <v>27700.0</v>
      </c>
      <c r="F70" s="151">
        <f>39700-12000</f>
        <v>27700</v>
      </c>
      <c r="G70" s="151">
        <v>0.0</v>
      </c>
      <c r="H70" s="151">
        <f>E70-F70-G70</f>
        <v>0</v>
      </c>
    </row>
    <row r="71" ht="15.75" customHeight="1">
      <c r="A71" s="3">
        <v>76.0</v>
      </c>
      <c r="B71" s="3" t="s">
        <v>342</v>
      </c>
      <c r="C71" s="3" t="s">
        <v>209</v>
      </c>
      <c r="D71" s="150">
        <v>44354.0</v>
      </c>
      <c r="E71" s="151">
        <v>16673.0</v>
      </c>
      <c r="F71" s="151">
        <f>27192-10519</f>
        <v>16673</v>
      </c>
      <c r="G71" s="151">
        <v>0.0</v>
      </c>
      <c r="H71" s="151">
        <v>0.0</v>
      </c>
    </row>
    <row r="72" ht="15.75" customHeight="1">
      <c r="A72" s="3">
        <v>77.0</v>
      </c>
      <c r="B72" s="3" t="s">
        <v>343</v>
      </c>
      <c r="C72" s="3" t="s">
        <v>344</v>
      </c>
      <c r="D72" s="150">
        <v>44354.0</v>
      </c>
      <c r="E72" s="151">
        <v>0.0</v>
      </c>
      <c r="F72" s="151">
        <v>0.0</v>
      </c>
      <c r="G72" s="151">
        <v>0.0</v>
      </c>
      <c r="H72" s="151">
        <v>0.0</v>
      </c>
    </row>
    <row r="73" ht="15.75" customHeight="1">
      <c r="A73" s="3">
        <v>78.0</v>
      </c>
      <c r="B73" s="3" t="s">
        <v>345</v>
      </c>
      <c r="C73" s="3" t="s">
        <v>346</v>
      </c>
      <c r="D73" s="150">
        <v>44354.0</v>
      </c>
      <c r="E73" s="151">
        <v>10020.0</v>
      </c>
      <c r="F73" s="151">
        <f>10020</f>
        <v>10020</v>
      </c>
      <c r="G73" s="151">
        <v>0.0</v>
      </c>
      <c r="H73" s="151">
        <v>0.0</v>
      </c>
    </row>
    <row r="74" ht="15.75" customHeight="1">
      <c r="A74" s="3">
        <v>79.0</v>
      </c>
      <c r="B74" s="3" t="s">
        <v>347</v>
      </c>
      <c r="C74" s="3" t="s">
        <v>209</v>
      </c>
      <c r="D74" s="150">
        <v>44354.0</v>
      </c>
      <c r="E74" s="151">
        <v>18432.0</v>
      </c>
      <c r="F74" s="151">
        <f>28952-10520</f>
        <v>18432</v>
      </c>
      <c r="G74" s="151">
        <v>0.0</v>
      </c>
      <c r="H74" s="151">
        <v>0.0</v>
      </c>
    </row>
    <row r="75" ht="15.75" customHeight="1">
      <c r="A75" s="3">
        <v>80.0</v>
      </c>
      <c r="B75" s="3" t="s">
        <v>348</v>
      </c>
      <c r="C75" s="3" t="s">
        <v>349</v>
      </c>
      <c r="D75" s="150">
        <v>44354.0</v>
      </c>
      <c r="E75" s="151">
        <v>35880.0</v>
      </c>
      <c r="F75" s="151">
        <v>0.0</v>
      </c>
      <c r="G75" s="151">
        <v>0.0</v>
      </c>
      <c r="H75" s="151">
        <v>35880.0</v>
      </c>
    </row>
    <row r="76" ht="15.75" customHeight="1">
      <c r="A76" s="3">
        <v>81.0</v>
      </c>
      <c r="B76" s="3" t="s">
        <v>350</v>
      </c>
      <c r="C76" s="3" t="s">
        <v>209</v>
      </c>
      <c r="D76" s="150">
        <v>44354.0</v>
      </c>
      <c r="E76" s="151">
        <v>15080.0</v>
      </c>
      <c r="F76" s="151">
        <v>0.0</v>
      </c>
      <c r="G76" s="151">
        <v>0.0</v>
      </c>
      <c r="H76" s="151">
        <v>15080.0</v>
      </c>
    </row>
    <row r="77" ht="15.75" customHeight="1">
      <c r="A77" s="3">
        <v>82.0</v>
      </c>
      <c r="B77" s="3" t="s">
        <v>351</v>
      </c>
      <c r="C77" s="3" t="s">
        <v>352</v>
      </c>
      <c r="D77" s="150">
        <v>44354.0</v>
      </c>
      <c r="E77" s="151">
        <v>26592.0</v>
      </c>
      <c r="F77" s="151">
        <v>0.0</v>
      </c>
      <c r="G77" s="151">
        <v>0.0</v>
      </c>
      <c r="H77" s="151">
        <v>26592.0</v>
      </c>
    </row>
    <row r="78" ht="15.75" customHeight="1">
      <c r="A78" s="3">
        <v>83.0</v>
      </c>
      <c r="B78" s="3" t="s">
        <v>353</v>
      </c>
      <c r="C78" s="3" t="s">
        <v>209</v>
      </c>
      <c r="D78" s="150">
        <v>44351.0</v>
      </c>
      <c r="E78" s="151">
        <v>394553.0</v>
      </c>
      <c r="F78" s="151">
        <v>0.0</v>
      </c>
      <c r="G78" s="151">
        <v>156696.0</v>
      </c>
      <c r="H78" s="151">
        <v>237857.0</v>
      </c>
    </row>
    <row r="79" ht="15.75" customHeight="1">
      <c r="A79" s="3">
        <v>84.0</v>
      </c>
      <c r="B79" s="3" t="s">
        <v>354</v>
      </c>
      <c r="C79" s="3" t="s">
        <v>355</v>
      </c>
      <c r="D79" s="150"/>
      <c r="E79" s="151">
        <v>143831.0</v>
      </c>
      <c r="F79" s="151">
        <v>5000.0</v>
      </c>
      <c r="G79" s="151">
        <v>0.0</v>
      </c>
      <c r="H79" s="151">
        <v>138831.0</v>
      </c>
    </row>
    <row r="80" ht="15.75" customHeight="1">
      <c r="A80" s="3">
        <v>86.0</v>
      </c>
      <c r="B80" s="3" t="s">
        <v>356</v>
      </c>
      <c r="C80" s="3" t="s">
        <v>357</v>
      </c>
      <c r="D80" s="150">
        <v>44364.0</v>
      </c>
      <c r="E80" s="151">
        <v>102187.0</v>
      </c>
      <c r="F80" s="151">
        <v>0.0</v>
      </c>
      <c r="G80" s="151">
        <v>0.0</v>
      </c>
      <c r="H80" s="151">
        <v>102187.0</v>
      </c>
    </row>
    <row r="81" ht="15.75" customHeight="1">
      <c r="A81" s="3">
        <v>87.0</v>
      </c>
      <c r="B81" s="3" t="s">
        <v>358</v>
      </c>
      <c r="C81" s="3" t="s">
        <v>359</v>
      </c>
      <c r="D81" s="150">
        <v>44351.0</v>
      </c>
      <c r="E81" s="151">
        <v>49469.0</v>
      </c>
      <c r="F81" s="151">
        <v>0.0</v>
      </c>
      <c r="G81" s="151">
        <v>0.0</v>
      </c>
      <c r="H81" s="151">
        <v>49469.0</v>
      </c>
    </row>
    <row r="82" ht="15.75" customHeight="1">
      <c r="A82" s="3">
        <v>88.0</v>
      </c>
      <c r="B82" s="3" t="s">
        <v>360</v>
      </c>
      <c r="C82" s="3" t="s">
        <v>361</v>
      </c>
      <c r="D82" s="150">
        <v>44351.0</v>
      </c>
      <c r="E82" s="151">
        <v>59940.0</v>
      </c>
      <c r="F82" s="151">
        <v>0.0</v>
      </c>
      <c r="G82" s="151">
        <v>0.0</v>
      </c>
      <c r="H82" s="151">
        <v>59940.0</v>
      </c>
    </row>
    <row r="83" ht="15.75" customHeight="1">
      <c r="A83" s="3">
        <v>89.0</v>
      </c>
      <c r="B83" s="3" t="s">
        <v>362</v>
      </c>
      <c r="C83" s="3" t="s">
        <v>363</v>
      </c>
      <c r="D83" s="150">
        <v>44351.0</v>
      </c>
      <c r="E83" s="151">
        <v>342033.0</v>
      </c>
      <c r="F83" s="151">
        <v>0.0</v>
      </c>
      <c r="G83" s="151">
        <v>0.0</v>
      </c>
      <c r="H83" s="151">
        <v>342033.0</v>
      </c>
    </row>
    <row r="84" ht="15.75" customHeight="1">
      <c r="A84" s="3">
        <v>92.0</v>
      </c>
      <c r="B84" s="3" t="s">
        <v>364</v>
      </c>
      <c r="C84" s="3" t="s">
        <v>365</v>
      </c>
      <c r="D84" s="150">
        <v>44362.0</v>
      </c>
      <c r="E84" s="151">
        <v>122898.0</v>
      </c>
      <c r="F84" s="151">
        <v>0.0</v>
      </c>
      <c r="G84" s="151">
        <v>0.0</v>
      </c>
      <c r="H84" s="151">
        <v>122898.0</v>
      </c>
    </row>
    <row r="85" ht="15.75" customHeight="1">
      <c r="A85" s="3">
        <v>94.0</v>
      </c>
      <c r="B85" s="3" t="s">
        <v>366</v>
      </c>
      <c r="C85" s="3" t="s">
        <v>367</v>
      </c>
      <c r="D85" s="150">
        <v>44363.0</v>
      </c>
      <c r="E85" s="151">
        <v>84064.0</v>
      </c>
      <c r="F85" s="151">
        <v>0.0</v>
      </c>
      <c r="G85" s="151">
        <v>0.0</v>
      </c>
      <c r="H85" s="151">
        <v>84064.0</v>
      </c>
    </row>
    <row r="86" ht="15.75" customHeight="1">
      <c r="A86" s="3"/>
      <c r="B86" s="4" t="s">
        <v>55</v>
      </c>
      <c r="C86" s="3"/>
      <c r="D86" s="3"/>
      <c r="E86" s="5">
        <f t="shared" ref="E86:H86" si="1">SUM(E3:E85)</f>
        <v>11816189</v>
      </c>
      <c r="F86" s="5">
        <f t="shared" si="1"/>
        <v>379474</v>
      </c>
      <c r="G86" s="5">
        <f t="shared" si="1"/>
        <v>1163442</v>
      </c>
      <c r="H86" s="5">
        <f t="shared" si="1"/>
        <v>10273273</v>
      </c>
    </row>
    <row r="87" ht="15.75" customHeight="1"/>
    <row r="88" ht="15.75" customHeight="1">
      <c r="H88" s="1"/>
    </row>
    <row r="89" ht="15.75" customHeight="1"/>
    <row r="90" ht="15.75" customHeight="1">
      <c r="H90" s="1"/>
    </row>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9.14"/>
    <col customWidth="1" min="2" max="2" width="3.71"/>
    <col customWidth="1" min="3" max="3" width="39.71"/>
    <col customWidth="1" min="4" max="4" width="8.0"/>
    <col customWidth="1" min="5" max="5" width="14.86"/>
    <col customWidth="1" min="6" max="6" width="8.14"/>
    <col customWidth="1" min="7" max="7" width="14.86"/>
    <col customWidth="1" min="8" max="8" width="12.86"/>
    <col customWidth="1" min="9" max="9" width="11.29"/>
    <col customWidth="1" min="10" max="10" width="11.14"/>
    <col customWidth="1" min="11" max="11" width="12.29"/>
    <col customWidth="1" min="12" max="12" width="9.57"/>
    <col customWidth="1" min="13"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c r="A2" s="43"/>
      <c r="B2" s="43"/>
      <c r="C2" s="43" t="s">
        <v>24</v>
      </c>
      <c r="D2" s="43"/>
      <c r="E2" s="43"/>
      <c r="F2" s="43"/>
      <c r="G2" s="43"/>
      <c r="H2" s="43"/>
      <c r="I2" s="43"/>
      <c r="J2" s="43"/>
      <c r="K2" s="43"/>
      <c r="L2" s="43"/>
      <c r="M2" s="43"/>
      <c r="N2" s="43"/>
      <c r="O2" s="43"/>
      <c r="P2" s="43"/>
      <c r="Q2" s="43"/>
      <c r="R2" s="43"/>
      <c r="S2" s="43"/>
      <c r="T2" s="43"/>
      <c r="U2" s="43"/>
      <c r="V2" s="43"/>
      <c r="W2" s="43"/>
      <c r="X2" s="43"/>
      <c r="Y2" s="43"/>
      <c r="Z2" s="43"/>
    </row>
    <row r="3">
      <c r="A3" s="43"/>
      <c r="B3" s="43"/>
      <c r="C3" s="44" t="s">
        <v>25</v>
      </c>
      <c r="D3" s="43"/>
      <c r="E3" s="43"/>
      <c r="F3" s="43"/>
      <c r="G3" s="43"/>
      <c r="H3" s="45" t="s">
        <v>26</v>
      </c>
      <c r="I3" s="43"/>
      <c r="J3" s="43"/>
      <c r="K3" s="43"/>
      <c r="L3" s="43"/>
      <c r="M3" s="43"/>
      <c r="N3" s="43"/>
      <c r="O3" s="43"/>
      <c r="P3" s="43"/>
      <c r="Q3" s="43"/>
      <c r="R3" s="43"/>
      <c r="S3" s="43"/>
      <c r="T3" s="43"/>
      <c r="U3" s="43"/>
      <c r="V3" s="43"/>
      <c r="W3" s="43"/>
      <c r="X3" s="43"/>
      <c r="Y3" s="43"/>
      <c r="Z3" s="43"/>
    </row>
    <row r="4">
      <c r="A4" s="43"/>
      <c r="B4" s="43"/>
      <c r="C4" s="44" t="s">
        <v>27</v>
      </c>
      <c r="D4" s="43"/>
      <c r="E4" s="43"/>
      <c r="F4" s="43"/>
      <c r="G4" s="43"/>
      <c r="H4" s="43"/>
      <c r="I4" s="43"/>
      <c r="J4" s="43"/>
      <c r="K4" s="46" t="s">
        <v>28</v>
      </c>
      <c r="L4" s="43"/>
      <c r="M4" s="43"/>
      <c r="N4" s="43"/>
      <c r="O4" s="43"/>
      <c r="P4" s="43"/>
      <c r="Q4" s="43"/>
      <c r="R4" s="43"/>
      <c r="S4" s="43"/>
      <c r="T4" s="43"/>
      <c r="U4" s="43"/>
      <c r="V4" s="43"/>
      <c r="W4" s="43"/>
      <c r="X4" s="43"/>
      <c r="Y4" s="43"/>
      <c r="Z4" s="43"/>
    </row>
    <row r="5" ht="36.0" customHeight="1">
      <c r="A5" s="43"/>
      <c r="B5" s="47" t="s">
        <v>29</v>
      </c>
      <c r="C5" s="48" t="s">
        <v>30</v>
      </c>
      <c r="D5" s="49" t="s">
        <v>31</v>
      </c>
      <c r="E5" s="50"/>
      <c r="F5" s="49" t="s">
        <v>32</v>
      </c>
      <c r="G5" s="50"/>
      <c r="H5" s="47" t="s">
        <v>33</v>
      </c>
      <c r="I5" s="47" t="s">
        <v>34</v>
      </c>
      <c r="J5" s="47" t="s">
        <v>35</v>
      </c>
      <c r="K5" s="47" t="s">
        <v>36</v>
      </c>
      <c r="L5" s="47" t="s">
        <v>37</v>
      </c>
      <c r="M5" s="43"/>
      <c r="N5" s="43"/>
      <c r="O5" s="51" t="s">
        <v>38</v>
      </c>
      <c r="P5" s="43"/>
      <c r="Q5" s="43"/>
      <c r="R5" s="43"/>
      <c r="S5" s="43"/>
      <c r="T5" s="43"/>
      <c r="U5" s="43"/>
      <c r="V5" s="43"/>
      <c r="W5" s="43"/>
      <c r="X5" s="43"/>
      <c r="Y5" s="43"/>
      <c r="Z5" s="43"/>
    </row>
    <row r="6" ht="31.5" customHeight="1">
      <c r="A6" s="43"/>
      <c r="B6" s="52"/>
      <c r="C6" s="52"/>
      <c r="D6" s="53" t="s">
        <v>39</v>
      </c>
      <c r="E6" s="54" t="s">
        <v>40</v>
      </c>
      <c r="F6" s="53" t="s">
        <v>39</v>
      </c>
      <c r="G6" s="54" t="s">
        <v>40</v>
      </c>
      <c r="H6" s="52"/>
      <c r="I6" s="52"/>
      <c r="J6" s="52"/>
      <c r="K6" s="52"/>
      <c r="L6" s="52"/>
      <c r="M6" s="43"/>
      <c r="N6" s="43"/>
      <c r="O6" s="52"/>
      <c r="P6" s="43"/>
      <c r="Q6" s="43"/>
      <c r="R6" s="43"/>
      <c r="S6" s="43"/>
      <c r="T6" s="43"/>
      <c r="U6" s="43"/>
      <c r="V6" s="43"/>
      <c r="W6" s="43"/>
      <c r="X6" s="43"/>
      <c r="Y6" s="43"/>
      <c r="Z6" s="43"/>
    </row>
    <row r="7">
      <c r="A7" s="43"/>
      <c r="B7" s="55">
        <v>1.0</v>
      </c>
      <c r="C7" s="56" t="s">
        <v>5</v>
      </c>
      <c r="D7" s="56"/>
      <c r="E7" s="57">
        <v>0.0</v>
      </c>
      <c r="F7" s="56"/>
      <c r="G7" s="58"/>
      <c r="H7" s="58"/>
      <c r="I7" s="58"/>
      <c r="J7" s="58"/>
      <c r="K7" s="58">
        <v>0.0</v>
      </c>
      <c r="L7" s="58">
        <v>0.0</v>
      </c>
      <c r="M7" s="43"/>
      <c r="N7" s="43"/>
      <c r="O7" s="59">
        <f t="shared" ref="O7:O16" si="1">G7/G$16*100</f>
        <v>0</v>
      </c>
      <c r="P7" s="43"/>
      <c r="Q7" s="43"/>
      <c r="R7" s="43"/>
      <c r="S7" s="43"/>
      <c r="T7" s="43"/>
      <c r="U7" s="43"/>
      <c r="V7" s="43"/>
      <c r="W7" s="43"/>
      <c r="X7" s="43"/>
      <c r="Y7" s="43"/>
      <c r="Z7" s="43"/>
    </row>
    <row r="8">
      <c r="A8" s="43"/>
      <c r="B8" s="55">
        <v>2.0</v>
      </c>
      <c r="C8" s="56" t="s">
        <v>6</v>
      </c>
      <c r="D8" s="56"/>
      <c r="E8" s="57">
        <v>0.0</v>
      </c>
      <c r="F8" s="56"/>
      <c r="G8" s="58"/>
      <c r="H8" s="58"/>
      <c r="I8" s="58"/>
      <c r="J8" s="58"/>
      <c r="K8" s="58">
        <v>0.0</v>
      </c>
      <c r="L8" s="58">
        <v>0.0</v>
      </c>
      <c r="M8" s="43"/>
      <c r="N8" s="43"/>
      <c r="O8" s="59">
        <f t="shared" si="1"/>
        <v>0</v>
      </c>
      <c r="P8" s="43"/>
      <c r="Q8" s="43"/>
      <c r="R8" s="43"/>
      <c r="S8" s="43"/>
      <c r="T8" s="43"/>
      <c r="U8" s="43"/>
      <c r="V8" s="43"/>
      <c r="W8" s="43"/>
      <c r="X8" s="43"/>
      <c r="Y8" s="43"/>
      <c r="Z8" s="43"/>
    </row>
    <row r="9">
      <c r="A9" s="43"/>
      <c r="B9" s="55">
        <v>3.0</v>
      </c>
      <c r="C9" s="56" t="s">
        <v>41</v>
      </c>
      <c r="D9" s="60">
        <v>1.0</v>
      </c>
      <c r="E9" s="61">
        <v>1.9849226E7</v>
      </c>
      <c r="F9" s="60">
        <v>1.0</v>
      </c>
      <c r="G9" s="61">
        <v>1.9849226E7</v>
      </c>
      <c r="H9" s="57">
        <v>0.0</v>
      </c>
      <c r="I9" s="62">
        <v>0.0</v>
      </c>
      <c r="J9" s="57">
        <v>0.0</v>
      </c>
      <c r="K9" s="58" t="s">
        <v>42</v>
      </c>
      <c r="L9" s="58">
        <v>0.0</v>
      </c>
      <c r="M9" s="43"/>
      <c r="N9" s="43"/>
      <c r="O9" s="59">
        <f t="shared" si="1"/>
        <v>100</v>
      </c>
      <c r="P9" s="43"/>
      <c r="Q9" s="43"/>
      <c r="R9" s="43"/>
      <c r="S9" s="43"/>
      <c r="T9" s="43"/>
      <c r="U9" s="43"/>
      <c r="V9" s="43"/>
      <c r="W9" s="43"/>
      <c r="X9" s="43"/>
      <c r="Y9" s="43"/>
      <c r="Z9" s="43"/>
    </row>
    <row r="10">
      <c r="A10" s="43"/>
      <c r="B10" s="55">
        <v>4.0</v>
      </c>
      <c r="C10" s="56" t="s">
        <v>43</v>
      </c>
      <c r="D10" s="56"/>
      <c r="E10" s="61">
        <v>0.0</v>
      </c>
      <c r="F10" s="56"/>
      <c r="G10" s="61">
        <v>0.0</v>
      </c>
      <c r="H10" s="57">
        <v>0.0</v>
      </c>
      <c r="I10" s="57">
        <v>0.0</v>
      </c>
      <c r="J10" s="57">
        <v>0.0</v>
      </c>
      <c r="K10" s="58" t="s">
        <v>44</v>
      </c>
      <c r="L10" s="58">
        <v>0.0</v>
      </c>
      <c r="M10" s="43"/>
      <c r="N10" s="43"/>
      <c r="O10" s="59">
        <f t="shared" si="1"/>
        <v>0</v>
      </c>
      <c r="P10" s="43"/>
      <c r="Q10" s="43"/>
      <c r="R10" s="43"/>
      <c r="S10" s="43"/>
      <c r="T10" s="43"/>
      <c r="U10" s="43"/>
      <c r="V10" s="43"/>
      <c r="W10" s="43"/>
      <c r="X10" s="43"/>
      <c r="Y10" s="43"/>
      <c r="Z10" s="43"/>
    </row>
    <row r="11">
      <c r="A11" s="43"/>
      <c r="B11" s="55">
        <v>5.0</v>
      </c>
      <c r="C11" s="56" t="s">
        <v>45</v>
      </c>
      <c r="D11" s="56"/>
      <c r="E11" s="62">
        <v>0.0</v>
      </c>
      <c r="F11" s="56"/>
      <c r="G11" s="57">
        <v>0.0</v>
      </c>
      <c r="H11" s="57">
        <v>0.0</v>
      </c>
      <c r="I11" s="57">
        <v>0.0</v>
      </c>
      <c r="J11" s="57">
        <v>0.0</v>
      </c>
      <c r="K11" s="58" t="s">
        <v>46</v>
      </c>
      <c r="L11" s="58">
        <v>0.0</v>
      </c>
      <c r="M11" s="43"/>
      <c r="N11" s="43"/>
      <c r="O11" s="59">
        <f t="shared" si="1"/>
        <v>0</v>
      </c>
      <c r="P11" s="43"/>
      <c r="Q11" s="43"/>
      <c r="R11" s="43"/>
      <c r="S11" s="43"/>
      <c r="T11" s="43"/>
      <c r="U11" s="43"/>
      <c r="V11" s="43"/>
      <c r="W11" s="43"/>
      <c r="X11" s="43"/>
      <c r="Y11" s="43"/>
      <c r="Z11" s="43"/>
    </row>
    <row r="12">
      <c r="A12" s="43"/>
      <c r="B12" s="55">
        <v>6.0</v>
      </c>
      <c r="C12" s="56" t="s">
        <v>47</v>
      </c>
      <c r="D12" s="56"/>
      <c r="E12" s="62">
        <v>0.0</v>
      </c>
      <c r="F12" s="56"/>
      <c r="G12" s="57">
        <v>0.0</v>
      </c>
      <c r="H12" s="57">
        <v>0.0</v>
      </c>
      <c r="I12" s="57">
        <v>0.0</v>
      </c>
      <c r="J12" s="57">
        <v>0.0</v>
      </c>
      <c r="K12" s="58" t="s">
        <v>48</v>
      </c>
      <c r="L12" s="58">
        <v>0.0</v>
      </c>
      <c r="M12" s="43"/>
      <c r="N12" s="43"/>
      <c r="O12" s="59">
        <f t="shared" si="1"/>
        <v>0</v>
      </c>
      <c r="P12" s="43"/>
      <c r="Q12" s="43"/>
      <c r="R12" s="43"/>
      <c r="S12" s="43"/>
      <c r="T12" s="43"/>
      <c r="U12" s="43"/>
      <c r="V12" s="43"/>
      <c r="W12" s="43"/>
      <c r="X12" s="43"/>
      <c r="Y12" s="43"/>
      <c r="Z12" s="43"/>
    </row>
    <row r="13">
      <c r="A13" s="43"/>
      <c r="B13" s="55">
        <v>7.0</v>
      </c>
      <c r="C13" s="56" t="s">
        <v>49</v>
      </c>
      <c r="D13" s="58"/>
      <c r="E13" s="57">
        <v>0.0</v>
      </c>
      <c r="F13" s="58"/>
      <c r="G13" s="57">
        <v>0.0</v>
      </c>
      <c r="H13" s="57">
        <v>0.0</v>
      </c>
      <c r="I13" s="57">
        <v>0.0</v>
      </c>
      <c r="J13" s="57">
        <v>0.0</v>
      </c>
      <c r="K13" s="58" t="s">
        <v>50</v>
      </c>
      <c r="L13" s="58">
        <v>0.0</v>
      </c>
      <c r="M13" s="43"/>
      <c r="N13" s="43"/>
      <c r="O13" s="59">
        <f t="shared" si="1"/>
        <v>0</v>
      </c>
      <c r="P13" s="43"/>
      <c r="Q13" s="43"/>
      <c r="R13" s="43"/>
      <c r="S13" s="43"/>
      <c r="T13" s="43"/>
      <c r="U13" s="43"/>
      <c r="V13" s="43"/>
      <c r="W13" s="43"/>
      <c r="X13" s="43"/>
      <c r="Y13" s="43"/>
      <c r="Z13" s="43"/>
    </row>
    <row r="14">
      <c r="A14" s="43"/>
      <c r="B14" s="55">
        <v>8.0</v>
      </c>
      <c r="C14" s="63" t="s">
        <v>51</v>
      </c>
      <c r="D14" s="56"/>
      <c r="E14" s="62">
        <v>0.0</v>
      </c>
      <c r="F14" s="56"/>
      <c r="G14" s="62">
        <v>0.0</v>
      </c>
      <c r="H14" s="57">
        <v>0.0</v>
      </c>
      <c r="I14" s="57">
        <v>0.0</v>
      </c>
      <c r="J14" s="57">
        <v>0.0</v>
      </c>
      <c r="K14" s="58" t="s">
        <v>52</v>
      </c>
      <c r="L14" s="58">
        <v>0.0</v>
      </c>
      <c r="M14" s="43"/>
      <c r="N14" s="43"/>
      <c r="O14" s="59">
        <f t="shared" si="1"/>
        <v>0</v>
      </c>
      <c r="P14" s="43"/>
      <c r="Q14" s="43"/>
      <c r="R14" s="43"/>
      <c r="S14" s="43"/>
      <c r="T14" s="43"/>
      <c r="U14" s="43"/>
      <c r="V14" s="43"/>
      <c r="W14" s="43"/>
      <c r="X14" s="43"/>
      <c r="Y14" s="43"/>
      <c r="Z14" s="43"/>
    </row>
    <row r="15">
      <c r="A15" s="43"/>
      <c r="B15" s="55">
        <v>9.0</v>
      </c>
      <c r="C15" s="63" t="s">
        <v>53</v>
      </c>
      <c r="D15" s="58">
        <v>0.0</v>
      </c>
      <c r="E15" s="58">
        <v>0.0</v>
      </c>
      <c r="F15" s="58">
        <v>0.0</v>
      </c>
      <c r="G15" s="58">
        <v>0.0</v>
      </c>
      <c r="H15" s="58"/>
      <c r="I15" s="58"/>
      <c r="J15" s="58"/>
      <c r="K15" s="58" t="s">
        <v>54</v>
      </c>
      <c r="L15" s="58">
        <v>0.0</v>
      </c>
      <c r="M15" s="43"/>
      <c r="N15" s="43"/>
      <c r="O15" s="59">
        <f t="shared" si="1"/>
        <v>0</v>
      </c>
      <c r="P15" s="43"/>
      <c r="Q15" s="43"/>
      <c r="R15" s="43"/>
      <c r="S15" s="43"/>
      <c r="T15" s="43"/>
      <c r="U15" s="43"/>
      <c r="V15" s="43"/>
      <c r="W15" s="43"/>
      <c r="X15" s="43"/>
      <c r="Y15" s="43"/>
      <c r="Z15" s="43"/>
    </row>
    <row r="16">
      <c r="A16" s="43"/>
      <c r="B16" s="64" t="s">
        <v>55</v>
      </c>
      <c r="C16" s="50"/>
      <c r="D16" s="65">
        <f t="shared" ref="D16:H16" si="2">SUM(D7:D15)</f>
        <v>1</v>
      </c>
      <c r="E16" s="66">
        <f t="shared" si="2"/>
        <v>19849226</v>
      </c>
      <c r="F16" s="65">
        <f t="shared" si="2"/>
        <v>1</v>
      </c>
      <c r="G16" s="66">
        <f t="shared" si="2"/>
        <v>19849226</v>
      </c>
      <c r="H16" s="66">
        <f t="shared" si="2"/>
        <v>0</v>
      </c>
      <c r="I16" s="66">
        <f>SUM(I9:I15)</f>
        <v>0</v>
      </c>
      <c r="J16" s="58">
        <v>0.0</v>
      </c>
      <c r="K16" s="58">
        <v>0.0</v>
      </c>
      <c r="L16" s="58">
        <v>0.0</v>
      </c>
      <c r="M16" s="43"/>
      <c r="N16" s="43"/>
      <c r="O16" s="67">
        <f t="shared" si="1"/>
        <v>100</v>
      </c>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1">
    <mergeCell ref="K5:K6"/>
    <mergeCell ref="L5:L6"/>
    <mergeCell ref="O5:O6"/>
    <mergeCell ref="B5:B6"/>
    <mergeCell ref="C5:C6"/>
    <mergeCell ref="D5:E5"/>
    <mergeCell ref="F5:G5"/>
    <mergeCell ref="H5:H6"/>
    <mergeCell ref="I5:I6"/>
    <mergeCell ref="J5:J6"/>
    <mergeCell ref="B16:C16"/>
  </mergeCells>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32.43"/>
    <col customWidth="1" min="3" max="3" width="26.14"/>
    <col customWidth="1" min="4" max="4" width="10.86"/>
    <col customWidth="1" min="5" max="5" width="14.71"/>
    <col customWidth="1" min="6" max="6" width="17.43"/>
    <col customWidth="1" min="7" max="7" width="10.29"/>
    <col customWidth="1" min="8" max="8" width="11.14"/>
    <col customWidth="1" min="9" max="12" width="9.14"/>
    <col customWidth="1" min="13" max="13" width="10.71"/>
    <col customWidth="1" min="14" max="14" width="9.14"/>
    <col customWidth="1" min="15" max="15" width="12.57"/>
    <col customWidth="1" min="16" max="37" width="9.14"/>
  </cols>
  <sheetData>
    <row r="1">
      <c r="A1" s="68" t="s">
        <v>56</v>
      </c>
      <c r="D1" s="69" t="s">
        <v>57</v>
      </c>
      <c r="G1" s="43"/>
      <c r="H1" s="43"/>
      <c r="I1" s="43"/>
      <c r="J1" s="43"/>
      <c r="K1" s="43"/>
      <c r="L1" s="43"/>
      <c r="M1" s="43"/>
      <c r="N1" s="43"/>
      <c r="O1" s="43"/>
      <c r="P1" s="46" t="s">
        <v>58</v>
      </c>
      <c r="Q1" s="43"/>
      <c r="R1" s="43"/>
      <c r="S1" s="43"/>
      <c r="T1" s="43"/>
      <c r="U1" s="43"/>
      <c r="V1" s="43"/>
      <c r="W1" s="43"/>
      <c r="X1" s="43"/>
      <c r="Y1" s="43"/>
      <c r="Z1" s="43"/>
      <c r="AA1" s="43"/>
      <c r="AB1" s="43"/>
      <c r="AC1" s="43"/>
      <c r="AD1" s="43"/>
      <c r="AE1" s="43"/>
      <c r="AF1" s="43"/>
      <c r="AG1" s="43"/>
      <c r="AH1" s="43"/>
      <c r="AI1" s="43"/>
      <c r="AJ1" s="43"/>
      <c r="AK1" s="43"/>
    </row>
    <row r="2">
      <c r="A2" s="68" t="s">
        <v>59</v>
      </c>
      <c r="D2" s="70" t="s">
        <v>60</v>
      </c>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row>
    <row r="3">
      <c r="A3" s="68" t="s">
        <v>61</v>
      </c>
      <c r="D3" s="70" t="s">
        <v>62</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c r="A5" s="43"/>
      <c r="B5" s="43"/>
      <c r="C5" s="43"/>
      <c r="D5" s="46" t="s">
        <v>63</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c r="A6" s="43"/>
      <c r="B6" s="43"/>
      <c r="C6" s="43"/>
      <c r="D6" s="43"/>
      <c r="E6" s="43"/>
      <c r="F6" s="43"/>
      <c r="G6" s="43"/>
      <c r="H6" s="43"/>
      <c r="I6" s="43"/>
      <c r="J6" s="43"/>
      <c r="K6" s="43"/>
      <c r="L6" s="43"/>
      <c r="M6" s="43"/>
      <c r="N6" s="43"/>
      <c r="O6" s="43"/>
      <c r="P6" s="71" t="s">
        <v>64</v>
      </c>
      <c r="Q6" s="43"/>
      <c r="R6" s="43"/>
      <c r="S6" s="43"/>
      <c r="T6" s="43"/>
      <c r="U6" s="43"/>
      <c r="V6" s="43"/>
      <c r="W6" s="43"/>
      <c r="X6" s="43"/>
      <c r="Y6" s="43"/>
      <c r="Z6" s="43"/>
      <c r="AA6" s="43"/>
      <c r="AB6" s="43"/>
      <c r="AC6" s="43"/>
      <c r="AD6" s="43"/>
      <c r="AE6" s="43"/>
      <c r="AF6" s="43"/>
      <c r="AG6" s="43"/>
      <c r="AH6" s="43"/>
      <c r="AI6" s="43"/>
      <c r="AJ6" s="43"/>
      <c r="AK6" s="43"/>
    </row>
    <row r="7" ht="45.75" customHeight="1">
      <c r="A7" s="51" t="s">
        <v>65</v>
      </c>
      <c r="B7" s="51" t="s">
        <v>66</v>
      </c>
      <c r="C7" s="51" t="s">
        <v>67</v>
      </c>
      <c r="D7" s="72" t="s">
        <v>68</v>
      </c>
      <c r="E7" s="50"/>
      <c r="F7" s="73" t="s">
        <v>69</v>
      </c>
      <c r="G7" s="74"/>
      <c r="H7" s="74"/>
      <c r="I7" s="74"/>
      <c r="J7" s="74"/>
      <c r="K7" s="74"/>
      <c r="L7" s="50"/>
      <c r="M7" s="51" t="s">
        <v>70</v>
      </c>
      <c r="N7" s="51" t="s">
        <v>71</v>
      </c>
      <c r="O7" s="51" t="s">
        <v>72</v>
      </c>
      <c r="P7" s="51" t="s">
        <v>73</v>
      </c>
      <c r="Q7" s="51" t="s">
        <v>74</v>
      </c>
      <c r="R7" s="43"/>
      <c r="S7" s="43"/>
      <c r="T7" s="43"/>
      <c r="U7" s="43"/>
      <c r="V7" s="43"/>
      <c r="W7" s="43"/>
      <c r="X7" s="43"/>
      <c r="Y7" s="43"/>
      <c r="Z7" s="43"/>
      <c r="AA7" s="43"/>
      <c r="AB7" s="43"/>
      <c r="AC7" s="43"/>
      <c r="AD7" s="43"/>
      <c r="AE7" s="43"/>
      <c r="AF7" s="43"/>
      <c r="AG7" s="43"/>
      <c r="AH7" s="43"/>
      <c r="AI7" s="43"/>
      <c r="AJ7" s="43"/>
      <c r="AK7" s="43"/>
    </row>
    <row r="8">
      <c r="A8" s="52"/>
      <c r="B8" s="52"/>
      <c r="C8" s="52"/>
      <c r="D8" s="63" t="s">
        <v>75</v>
      </c>
      <c r="E8" s="63" t="s">
        <v>76</v>
      </c>
      <c r="F8" s="63" t="s">
        <v>77</v>
      </c>
      <c r="G8" s="63" t="s">
        <v>78</v>
      </c>
      <c r="H8" s="63" t="s">
        <v>79</v>
      </c>
      <c r="I8" s="63" t="s">
        <v>80</v>
      </c>
      <c r="J8" s="63" t="s">
        <v>81</v>
      </c>
      <c r="K8" s="63" t="s">
        <v>82</v>
      </c>
      <c r="L8" s="63" t="s">
        <v>83</v>
      </c>
      <c r="M8" s="52"/>
      <c r="N8" s="52"/>
      <c r="O8" s="52"/>
      <c r="P8" s="52"/>
      <c r="Q8" s="52"/>
      <c r="R8" s="43"/>
      <c r="S8" s="43"/>
      <c r="T8" s="43"/>
      <c r="U8" s="43"/>
      <c r="V8" s="43"/>
      <c r="W8" s="43"/>
      <c r="X8" s="43"/>
      <c r="Y8" s="43"/>
      <c r="Z8" s="43"/>
      <c r="AA8" s="43"/>
      <c r="AB8" s="43"/>
      <c r="AC8" s="43"/>
      <c r="AD8" s="43"/>
      <c r="AE8" s="43"/>
      <c r="AF8" s="43"/>
      <c r="AG8" s="43"/>
      <c r="AH8" s="43"/>
      <c r="AI8" s="43"/>
      <c r="AJ8" s="43"/>
      <c r="AK8" s="43"/>
    </row>
    <row r="9">
      <c r="A9" s="56">
        <v>1.0</v>
      </c>
      <c r="B9" s="75" t="s">
        <v>84</v>
      </c>
      <c r="C9" s="60" t="s">
        <v>85</v>
      </c>
      <c r="D9" s="76"/>
      <c r="E9" s="61">
        <v>1.9849226E7</v>
      </c>
      <c r="F9" s="61">
        <v>1.9849226E7</v>
      </c>
      <c r="G9" s="56" t="s">
        <v>8</v>
      </c>
      <c r="H9" s="56" t="s">
        <v>86</v>
      </c>
      <c r="I9" s="60" t="s">
        <v>87</v>
      </c>
      <c r="J9" s="56" t="s">
        <v>86</v>
      </c>
      <c r="K9" s="60">
        <v>0.0</v>
      </c>
      <c r="L9" s="77">
        <v>100.0</v>
      </c>
      <c r="M9" s="59">
        <v>0.0</v>
      </c>
      <c r="N9" s="59">
        <v>0.0</v>
      </c>
      <c r="O9" s="59">
        <v>0.0</v>
      </c>
      <c r="P9" s="59">
        <v>0.0</v>
      </c>
      <c r="Q9" s="56"/>
      <c r="R9" s="43"/>
      <c r="S9" s="43"/>
      <c r="T9" s="43"/>
      <c r="U9" s="43"/>
      <c r="V9" s="43"/>
      <c r="W9" s="43"/>
      <c r="X9" s="43"/>
      <c r="Y9" s="43"/>
      <c r="Z9" s="43"/>
      <c r="AA9" s="43"/>
      <c r="AB9" s="43"/>
      <c r="AC9" s="43"/>
      <c r="AD9" s="43"/>
      <c r="AE9" s="43"/>
      <c r="AF9" s="43"/>
      <c r="AG9" s="43"/>
      <c r="AH9" s="43"/>
      <c r="AI9" s="43"/>
      <c r="AJ9" s="43"/>
      <c r="AK9" s="43"/>
    </row>
    <row r="10">
      <c r="A10" s="56"/>
      <c r="B10" s="54" t="s">
        <v>55</v>
      </c>
      <c r="C10" s="54"/>
      <c r="D10" s="54"/>
      <c r="E10" s="78">
        <f t="shared" ref="E10:F10" si="1">SUM(E9)</f>
        <v>19849226</v>
      </c>
      <c r="F10" s="78">
        <f t="shared" si="1"/>
        <v>19849226</v>
      </c>
      <c r="G10" s="54"/>
      <c r="H10" s="54"/>
      <c r="I10" s="54"/>
      <c r="J10" s="54"/>
      <c r="K10" s="54"/>
      <c r="L10" s="78">
        <f>SUM(L9)</f>
        <v>100</v>
      </c>
      <c r="M10" s="54"/>
      <c r="N10" s="54"/>
      <c r="O10" s="78">
        <f>SUM(O9)</f>
        <v>0</v>
      </c>
      <c r="P10" s="54"/>
      <c r="Q10" s="54"/>
      <c r="R10" s="43"/>
      <c r="S10" s="43"/>
      <c r="T10" s="43"/>
      <c r="U10" s="43"/>
      <c r="V10" s="43"/>
      <c r="W10" s="43"/>
      <c r="X10" s="43"/>
      <c r="Y10" s="43"/>
      <c r="Z10" s="43"/>
      <c r="AA10" s="43"/>
      <c r="AB10" s="43"/>
      <c r="AC10" s="43"/>
      <c r="AD10" s="43"/>
      <c r="AE10" s="43"/>
      <c r="AF10" s="43"/>
      <c r="AG10" s="43"/>
      <c r="AH10" s="43"/>
      <c r="AI10" s="43"/>
      <c r="AJ10" s="43"/>
      <c r="AK10" s="43"/>
    </row>
    <row r="1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row>
    <row r="12">
      <c r="A12" s="43"/>
      <c r="B12" s="79" t="s">
        <v>86</v>
      </c>
      <c r="C12" s="80"/>
      <c r="D12" s="80"/>
      <c r="E12" s="80"/>
      <c r="F12" s="80"/>
      <c r="G12" s="79"/>
      <c r="H12" s="80"/>
      <c r="I12" s="80"/>
      <c r="J12" s="80"/>
      <c r="K12" s="80"/>
      <c r="L12" s="80"/>
      <c r="M12" s="80"/>
      <c r="N12" s="80"/>
      <c r="O12" s="80"/>
      <c r="P12" s="80"/>
      <c r="Q12" s="81"/>
      <c r="R12" s="43"/>
      <c r="S12" s="43"/>
      <c r="T12" s="43"/>
      <c r="U12" s="43"/>
      <c r="V12" s="43"/>
      <c r="W12" s="43"/>
      <c r="X12" s="43"/>
      <c r="Y12" s="43"/>
      <c r="Z12" s="43"/>
      <c r="AA12" s="43"/>
      <c r="AB12" s="43"/>
      <c r="AC12" s="43"/>
      <c r="AD12" s="43"/>
      <c r="AE12" s="43"/>
      <c r="AF12" s="43"/>
      <c r="AG12" s="43"/>
      <c r="AH12" s="43"/>
      <c r="AI12" s="43"/>
      <c r="AJ12" s="43"/>
      <c r="AK12" s="43"/>
    </row>
    <row r="13">
      <c r="A13" s="46"/>
      <c r="B13" s="82" t="s">
        <v>88</v>
      </c>
      <c r="C13" s="43"/>
      <c r="D13" s="43"/>
      <c r="E13" s="43"/>
      <c r="F13" s="43"/>
      <c r="G13" s="82"/>
      <c r="H13" s="43"/>
      <c r="I13" s="43"/>
      <c r="J13" s="43"/>
      <c r="K13" s="43"/>
      <c r="L13" s="43"/>
      <c r="M13" s="43"/>
      <c r="N13" s="43"/>
      <c r="O13" s="43"/>
      <c r="P13" s="43"/>
      <c r="Q13" s="83"/>
      <c r="R13" s="43"/>
      <c r="S13" s="43"/>
      <c r="T13" s="43"/>
      <c r="U13" s="43"/>
      <c r="V13" s="43"/>
      <c r="W13" s="43"/>
      <c r="X13" s="43"/>
      <c r="Y13" s="43"/>
      <c r="Z13" s="43"/>
      <c r="AA13" s="43"/>
      <c r="AB13" s="43"/>
      <c r="AC13" s="43"/>
      <c r="AD13" s="43"/>
      <c r="AE13" s="43"/>
      <c r="AF13" s="43"/>
      <c r="AG13" s="43"/>
      <c r="AH13" s="43"/>
      <c r="AI13" s="43"/>
      <c r="AJ13" s="43"/>
      <c r="AK13" s="43"/>
    </row>
    <row r="14">
      <c r="A14" s="43"/>
      <c r="B14" s="84" t="s">
        <v>89</v>
      </c>
      <c r="C14" s="43"/>
      <c r="D14" s="43"/>
      <c r="E14" s="43"/>
      <c r="F14" s="43"/>
      <c r="G14" s="82"/>
      <c r="H14" s="43"/>
      <c r="I14" s="43"/>
      <c r="J14" s="43"/>
      <c r="K14" s="43"/>
      <c r="L14" s="43"/>
      <c r="M14" s="43"/>
      <c r="N14" s="43"/>
      <c r="O14" s="43"/>
      <c r="P14" s="43"/>
      <c r="Q14" s="83"/>
      <c r="R14" s="43"/>
      <c r="S14" s="43"/>
      <c r="T14" s="43"/>
      <c r="U14" s="43"/>
      <c r="V14" s="43"/>
      <c r="W14" s="43"/>
      <c r="X14" s="43"/>
      <c r="Y14" s="43"/>
      <c r="Z14" s="43"/>
      <c r="AA14" s="43"/>
      <c r="AB14" s="43"/>
      <c r="AC14" s="43"/>
      <c r="AD14" s="43"/>
      <c r="AE14" s="43"/>
      <c r="AF14" s="43"/>
      <c r="AG14" s="43"/>
      <c r="AH14" s="43"/>
      <c r="AI14" s="43"/>
      <c r="AJ14" s="43"/>
      <c r="AK14" s="43"/>
    </row>
    <row r="15">
      <c r="A15" s="43"/>
      <c r="B15" s="82"/>
      <c r="C15" s="43"/>
      <c r="D15" s="43"/>
      <c r="E15" s="43"/>
      <c r="F15" s="43"/>
      <c r="G15" s="82"/>
      <c r="H15" s="43"/>
      <c r="I15" s="43"/>
      <c r="J15" s="43"/>
      <c r="K15" s="43"/>
      <c r="L15" s="43"/>
      <c r="M15" s="43"/>
      <c r="N15" s="43"/>
      <c r="O15" s="43"/>
      <c r="P15" s="43"/>
      <c r="Q15" s="83"/>
      <c r="R15" s="43"/>
      <c r="S15" s="43"/>
      <c r="T15" s="43"/>
      <c r="U15" s="43"/>
      <c r="V15" s="43"/>
      <c r="W15" s="43"/>
      <c r="X15" s="43"/>
      <c r="Y15" s="43"/>
      <c r="Z15" s="43"/>
      <c r="AA15" s="43"/>
      <c r="AB15" s="43"/>
      <c r="AC15" s="43"/>
      <c r="AD15" s="43"/>
      <c r="AE15" s="43"/>
      <c r="AF15" s="43"/>
      <c r="AG15" s="43"/>
      <c r="AH15" s="43"/>
      <c r="AI15" s="43"/>
      <c r="AJ15" s="43"/>
      <c r="AK15" s="43"/>
    </row>
    <row r="16">
      <c r="A16" s="43"/>
      <c r="B16" s="82"/>
      <c r="C16" s="43"/>
      <c r="D16" s="43"/>
      <c r="E16" s="43"/>
      <c r="F16" s="43"/>
      <c r="G16" s="82"/>
      <c r="H16" s="43"/>
      <c r="I16" s="43"/>
      <c r="J16" s="43"/>
      <c r="K16" s="43"/>
      <c r="L16" s="43"/>
      <c r="M16" s="43"/>
      <c r="N16" s="43"/>
      <c r="O16" s="43"/>
      <c r="P16" s="43"/>
      <c r="Q16" s="83"/>
      <c r="R16" s="43"/>
      <c r="S16" s="43"/>
      <c r="T16" s="43"/>
      <c r="U16" s="43"/>
      <c r="V16" s="43"/>
      <c r="W16" s="43"/>
      <c r="X16" s="43"/>
      <c r="Y16" s="43"/>
      <c r="Z16" s="43"/>
      <c r="AA16" s="43"/>
      <c r="AB16" s="43"/>
      <c r="AC16" s="43"/>
      <c r="AD16" s="43"/>
      <c r="AE16" s="43"/>
      <c r="AF16" s="43"/>
      <c r="AG16" s="43"/>
      <c r="AH16" s="43"/>
      <c r="AI16" s="43"/>
      <c r="AJ16" s="43"/>
      <c r="AK16" s="43"/>
    </row>
    <row r="17">
      <c r="A17" s="43"/>
      <c r="B17" s="82"/>
      <c r="C17" s="43"/>
      <c r="D17" s="43"/>
      <c r="E17" s="43"/>
      <c r="F17" s="43"/>
      <c r="G17" s="82"/>
      <c r="H17" s="43"/>
      <c r="I17" s="43"/>
      <c r="J17" s="43"/>
      <c r="K17" s="43"/>
      <c r="L17" s="43"/>
      <c r="M17" s="43"/>
      <c r="N17" s="43"/>
      <c r="O17" s="43"/>
      <c r="P17" s="43"/>
      <c r="Q17" s="83"/>
      <c r="R17" s="43"/>
      <c r="S17" s="43"/>
      <c r="T17" s="43"/>
      <c r="U17" s="43"/>
      <c r="V17" s="43"/>
      <c r="W17" s="43"/>
      <c r="X17" s="43"/>
      <c r="Y17" s="43"/>
      <c r="Z17" s="43"/>
      <c r="AA17" s="43"/>
      <c r="AB17" s="43"/>
      <c r="AC17" s="43"/>
      <c r="AD17" s="43"/>
      <c r="AE17" s="43"/>
      <c r="AF17" s="43"/>
      <c r="AG17" s="43"/>
      <c r="AH17" s="43"/>
      <c r="AI17" s="43"/>
      <c r="AJ17" s="43"/>
      <c r="AK17" s="43"/>
    </row>
    <row r="18">
      <c r="A18" s="43"/>
      <c r="B18" s="82"/>
      <c r="C18" s="43"/>
      <c r="D18" s="43"/>
      <c r="E18" s="43"/>
      <c r="F18" s="43"/>
      <c r="G18" s="82"/>
      <c r="H18" s="43"/>
      <c r="I18" s="43"/>
      <c r="J18" s="43"/>
      <c r="K18" s="43"/>
      <c r="L18" s="43"/>
      <c r="M18" s="43"/>
      <c r="N18" s="43"/>
      <c r="O18" s="43"/>
      <c r="P18" s="43"/>
      <c r="Q18" s="83"/>
      <c r="R18" s="43"/>
      <c r="S18" s="43"/>
      <c r="T18" s="43"/>
      <c r="U18" s="43"/>
      <c r="V18" s="43"/>
      <c r="W18" s="43"/>
      <c r="X18" s="43"/>
      <c r="Y18" s="43"/>
      <c r="Z18" s="43"/>
      <c r="AA18" s="43"/>
      <c r="AB18" s="43"/>
      <c r="AC18" s="43"/>
      <c r="AD18" s="43"/>
      <c r="AE18" s="43"/>
      <c r="AF18" s="43"/>
      <c r="AG18" s="43"/>
      <c r="AH18" s="43"/>
      <c r="AI18" s="43"/>
      <c r="AJ18" s="43"/>
      <c r="AK18" s="43"/>
    </row>
    <row r="19" ht="15.75" customHeight="1">
      <c r="A19" s="43"/>
      <c r="B19" s="82"/>
      <c r="C19" s="43"/>
      <c r="D19" s="43"/>
      <c r="E19" s="43"/>
      <c r="F19" s="43"/>
      <c r="G19" s="82"/>
      <c r="H19" s="43"/>
      <c r="I19" s="43"/>
      <c r="J19" s="43"/>
      <c r="K19" s="43"/>
      <c r="L19" s="43"/>
      <c r="M19" s="43"/>
      <c r="N19" s="43"/>
      <c r="O19" s="43"/>
      <c r="P19" s="43"/>
      <c r="Q19" s="83"/>
      <c r="R19" s="43"/>
      <c r="S19" s="43"/>
      <c r="T19" s="43"/>
      <c r="U19" s="43"/>
      <c r="V19" s="43"/>
      <c r="W19" s="43"/>
      <c r="X19" s="43"/>
      <c r="Y19" s="43"/>
      <c r="Z19" s="43"/>
      <c r="AA19" s="43"/>
      <c r="AB19" s="43"/>
      <c r="AC19" s="43"/>
      <c r="AD19" s="43"/>
      <c r="AE19" s="43"/>
      <c r="AF19" s="43"/>
      <c r="AG19" s="43"/>
      <c r="AH19" s="43"/>
      <c r="AI19" s="43"/>
      <c r="AJ19" s="43"/>
      <c r="AK19" s="43"/>
    </row>
    <row r="20" ht="15.75" customHeight="1">
      <c r="A20" s="43"/>
      <c r="B20" s="82"/>
      <c r="C20" s="43"/>
      <c r="D20" s="43"/>
      <c r="E20" s="43"/>
      <c r="F20" s="43"/>
      <c r="G20" s="82"/>
      <c r="H20" s="43"/>
      <c r="I20" s="43"/>
      <c r="J20" s="43"/>
      <c r="K20" s="43"/>
      <c r="L20" s="43"/>
      <c r="M20" s="43"/>
      <c r="N20" s="43"/>
      <c r="O20" s="43"/>
      <c r="P20" s="43"/>
      <c r="Q20" s="83"/>
      <c r="R20" s="43"/>
      <c r="S20" s="43"/>
      <c r="T20" s="43"/>
      <c r="U20" s="43"/>
      <c r="V20" s="43"/>
      <c r="W20" s="43"/>
      <c r="X20" s="43"/>
      <c r="Y20" s="43"/>
      <c r="Z20" s="43"/>
      <c r="AA20" s="43"/>
      <c r="AB20" s="43"/>
      <c r="AC20" s="43"/>
      <c r="AD20" s="43"/>
      <c r="AE20" s="43"/>
      <c r="AF20" s="43"/>
      <c r="AG20" s="43"/>
      <c r="AH20" s="43"/>
      <c r="AI20" s="43"/>
      <c r="AJ20" s="43"/>
      <c r="AK20" s="43"/>
    </row>
    <row r="21" ht="15.75" customHeight="1">
      <c r="A21" s="43"/>
      <c r="B21" s="82"/>
      <c r="C21" s="43"/>
      <c r="D21" s="43"/>
      <c r="E21" s="43"/>
      <c r="F21" s="43"/>
      <c r="G21" s="82"/>
      <c r="H21" s="43"/>
      <c r="I21" s="43"/>
      <c r="J21" s="43"/>
      <c r="K21" s="43"/>
      <c r="L21" s="43"/>
      <c r="M21" s="43"/>
      <c r="N21" s="43"/>
      <c r="O21" s="43"/>
      <c r="P21" s="43"/>
      <c r="Q21" s="83"/>
      <c r="R21" s="43"/>
      <c r="S21" s="43"/>
      <c r="T21" s="43"/>
      <c r="U21" s="43"/>
      <c r="V21" s="43"/>
      <c r="W21" s="43"/>
      <c r="X21" s="43"/>
      <c r="Y21" s="43"/>
      <c r="Z21" s="43"/>
      <c r="AA21" s="43"/>
      <c r="AB21" s="43"/>
      <c r="AC21" s="43"/>
      <c r="AD21" s="43"/>
      <c r="AE21" s="43"/>
      <c r="AF21" s="43"/>
      <c r="AG21" s="43"/>
      <c r="AH21" s="43"/>
      <c r="AI21" s="43"/>
      <c r="AJ21" s="43"/>
      <c r="AK21" s="43"/>
    </row>
    <row r="22" ht="15.75" customHeight="1">
      <c r="A22" s="43"/>
      <c r="B22" s="85"/>
      <c r="G22" s="82"/>
      <c r="H22" s="43"/>
      <c r="I22" s="43"/>
      <c r="J22" s="43"/>
      <c r="K22" s="43"/>
      <c r="L22" s="43"/>
      <c r="M22" s="43"/>
      <c r="N22" s="43"/>
      <c r="O22" s="43"/>
      <c r="P22" s="43"/>
      <c r="Q22" s="83"/>
      <c r="R22" s="43"/>
      <c r="S22" s="43"/>
      <c r="T22" s="43"/>
      <c r="U22" s="43"/>
      <c r="V22" s="43"/>
      <c r="W22" s="43"/>
      <c r="X22" s="43"/>
      <c r="Y22" s="43"/>
      <c r="Z22" s="43"/>
      <c r="AA22" s="43"/>
      <c r="AB22" s="43"/>
      <c r="AC22" s="43"/>
      <c r="AD22" s="43"/>
      <c r="AE22" s="43"/>
      <c r="AF22" s="43"/>
      <c r="AG22" s="43"/>
      <c r="AH22" s="43"/>
      <c r="AI22" s="43"/>
      <c r="AJ22" s="43"/>
      <c r="AK22" s="43"/>
    </row>
    <row r="23" ht="15.75" customHeight="1">
      <c r="A23" s="43"/>
      <c r="B23" s="86"/>
      <c r="G23" s="85"/>
      <c r="P23" s="43"/>
      <c r="Q23" s="83"/>
      <c r="R23" s="43"/>
      <c r="S23" s="43"/>
      <c r="T23" s="43"/>
      <c r="U23" s="43"/>
      <c r="V23" s="43"/>
      <c r="W23" s="43"/>
      <c r="X23" s="43"/>
      <c r="Y23" s="43"/>
      <c r="Z23" s="43"/>
      <c r="AA23" s="43"/>
      <c r="AB23" s="43"/>
      <c r="AC23" s="43"/>
      <c r="AD23" s="43"/>
      <c r="AE23" s="43"/>
      <c r="AF23" s="43"/>
      <c r="AG23" s="43"/>
      <c r="AH23" s="43"/>
      <c r="AI23" s="43"/>
      <c r="AJ23" s="43"/>
      <c r="AK23" s="43"/>
    </row>
    <row r="24" ht="15.75" customHeight="1">
      <c r="A24" s="43"/>
      <c r="B24" s="86"/>
      <c r="G24" s="86"/>
      <c r="P24" s="43"/>
      <c r="Q24" s="83"/>
      <c r="R24" s="43"/>
      <c r="S24" s="43"/>
      <c r="T24" s="43"/>
      <c r="U24" s="43"/>
      <c r="V24" s="43"/>
      <c r="W24" s="43"/>
      <c r="X24" s="43"/>
      <c r="Y24" s="43"/>
      <c r="Z24" s="43"/>
      <c r="AA24" s="43"/>
      <c r="AB24" s="43"/>
      <c r="AC24" s="43"/>
      <c r="AD24" s="43"/>
      <c r="AE24" s="43"/>
      <c r="AF24" s="43"/>
      <c r="AG24" s="43"/>
      <c r="AH24" s="43"/>
      <c r="AI24" s="43"/>
      <c r="AJ24" s="43"/>
      <c r="AK24" s="43"/>
    </row>
    <row r="25" ht="15.75" customHeight="1">
      <c r="A25" s="43"/>
      <c r="B25" s="82"/>
      <c r="C25" s="43"/>
      <c r="D25" s="43"/>
      <c r="E25" s="43"/>
      <c r="F25" s="43"/>
      <c r="G25" s="82"/>
      <c r="H25" s="43"/>
      <c r="I25" s="43"/>
      <c r="J25" s="43"/>
      <c r="K25" s="43"/>
      <c r="L25" s="43"/>
      <c r="M25" s="43"/>
      <c r="N25" s="43"/>
      <c r="O25" s="43"/>
      <c r="P25" s="43"/>
      <c r="Q25" s="83"/>
      <c r="R25" s="43"/>
      <c r="S25" s="43"/>
      <c r="T25" s="43"/>
      <c r="U25" s="43"/>
      <c r="V25" s="43"/>
      <c r="W25" s="43"/>
      <c r="X25" s="43"/>
      <c r="Y25" s="43"/>
      <c r="Z25" s="43"/>
      <c r="AA25" s="43"/>
      <c r="AB25" s="43"/>
      <c r="AC25" s="43"/>
      <c r="AD25" s="43"/>
      <c r="AE25" s="43"/>
      <c r="AF25" s="43"/>
      <c r="AG25" s="43"/>
      <c r="AH25" s="43"/>
      <c r="AI25" s="43"/>
      <c r="AJ25" s="43"/>
      <c r="AK25" s="43"/>
    </row>
    <row r="26" ht="15.75" customHeight="1">
      <c r="A26" s="43"/>
      <c r="B26" s="82"/>
      <c r="C26" s="43"/>
      <c r="D26" s="43"/>
      <c r="E26" s="43"/>
      <c r="F26" s="43"/>
      <c r="G26" s="82"/>
      <c r="H26" s="43"/>
      <c r="I26" s="43"/>
      <c r="J26" s="43"/>
      <c r="K26" s="43"/>
      <c r="L26" s="43"/>
      <c r="M26" s="43"/>
      <c r="N26" s="43"/>
      <c r="O26" s="43"/>
      <c r="P26" s="43"/>
      <c r="Q26" s="83"/>
      <c r="R26" s="43"/>
      <c r="S26" s="43"/>
      <c r="T26" s="43"/>
      <c r="U26" s="43"/>
      <c r="V26" s="43"/>
      <c r="W26" s="43"/>
      <c r="X26" s="43"/>
      <c r="Y26" s="43"/>
      <c r="Z26" s="43"/>
      <c r="AA26" s="43"/>
      <c r="AB26" s="43"/>
      <c r="AC26" s="43"/>
      <c r="AD26" s="43"/>
      <c r="AE26" s="43"/>
      <c r="AF26" s="43"/>
      <c r="AG26" s="43"/>
      <c r="AH26" s="43"/>
      <c r="AI26" s="43"/>
      <c r="AJ26" s="43"/>
      <c r="AK26" s="43"/>
    </row>
    <row r="27" ht="15.75" customHeight="1">
      <c r="A27" s="43"/>
      <c r="B27" s="82"/>
      <c r="C27" s="43"/>
      <c r="D27" s="43"/>
      <c r="E27" s="43"/>
      <c r="F27" s="43"/>
      <c r="G27" s="82"/>
      <c r="H27" s="43"/>
      <c r="I27" s="43"/>
      <c r="J27" s="43"/>
      <c r="K27" s="43"/>
      <c r="L27" s="43"/>
      <c r="M27" s="43"/>
      <c r="N27" s="43"/>
      <c r="O27" s="43"/>
      <c r="P27" s="43"/>
      <c r="Q27" s="83"/>
      <c r="R27" s="43"/>
      <c r="S27" s="43"/>
      <c r="T27" s="43"/>
      <c r="U27" s="43"/>
      <c r="V27" s="43"/>
      <c r="W27" s="43"/>
      <c r="X27" s="43"/>
      <c r="Y27" s="43"/>
      <c r="Z27" s="43"/>
      <c r="AA27" s="43"/>
      <c r="AB27" s="43"/>
      <c r="AC27" s="43"/>
      <c r="AD27" s="43"/>
      <c r="AE27" s="43"/>
      <c r="AF27" s="43"/>
      <c r="AG27" s="43"/>
      <c r="AH27" s="43"/>
      <c r="AI27" s="43"/>
      <c r="AJ27" s="43"/>
      <c r="AK27" s="43"/>
    </row>
    <row r="28" ht="15.75" customHeight="1">
      <c r="A28" s="43"/>
      <c r="B28" s="82"/>
      <c r="C28" s="43"/>
      <c r="D28" s="43"/>
      <c r="E28" s="43"/>
      <c r="F28" s="43"/>
      <c r="G28" s="82"/>
      <c r="H28" s="43"/>
      <c r="I28" s="43"/>
      <c r="J28" s="43"/>
      <c r="K28" s="43"/>
      <c r="L28" s="43"/>
      <c r="M28" s="43"/>
      <c r="N28" s="43"/>
      <c r="O28" s="43"/>
      <c r="P28" s="43"/>
      <c r="Q28" s="83"/>
      <c r="R28" s="43"/>
      <c r="S28" s="43"/>
      <c r="T28" s="43"/>
      <c r="U28" s="43"/>
      <c r="V28" s="43"/>
      <c r="W28" s="43"/>
      <c r="X28" s="43"/>
      <c r="Y28" s="43"/>
      <c r="Z28" s="43"/>
      <c r="AA28" s="43"/>
      <c r="AB28" s="43"/>
      <c r="AC28" s="43"/>
      <c r="AD28" s="43"/>
      <c r="AE28" s="43"/>
      <c r="AF28" s="43"/>
      <c r="AG28" s="43"/>
      <c r="AH28" s="43"/>
      <c r="AI28" s="43"/>
      <c r="AJ28" s="43"/>
      <c r="AK28" s="43"/>
    </row>
    <row r="29" ht="15.75" customHeight="1">
      <c r="A29" s="43"/>
      <c r="B29" s="87"/>
      <c r="C29" s="88"/>
      <c r="D29" s="88"/>
      <c r="E29" s="88"/>
      <c r="F29" s="88"/>
      <c r="G29" s="87"/>
      <c r="H29" s="88"/>
      <c r="I29" s="88"/>
      <c r="J29" s="88"/>
      <c r="K29" s="88"/>
      <c r="L29" s="88"/>
      <c r="M29" s="88"/>
      <c r="N29" s="88"/>
      <c r="O29" s="88"/>
      <c r="P29" s="88"/>
      <c r="Q29" s="89"/>
      <c r="R29" s="43"/>
      <c r="S29" s="43"/>
      <c r="T29" s="43"/>
      <c r="U29" s="43"/>
      <c r="V29" s="43"/>
      <c r="W29" s="43"/>
      <c r="X29" s="43"/>
      <c r="Y29" s="43"/>
      <c r="Z29" s="43"/>
      <c r="AA29" s="43"/>
      <c r="AB29" s="43"/>
      <c r="AC29" s="43"/>
      <c r="AD29" s="43"/>
      <c r="AE29" s="43"/>
      <c r="AF29" s="43"/>
      <c r="AG29" s="43"/>
      <c r="AH29" s="43"/>
      <c r="AI29" s="43"/>
      <c r="AJ29" s="43"/>
      <c r="AK29" s="43"/>
    </row>
    <row r="30" ht="15.75" customHeight="1">
      <c r="A30" s="43"/>
      <c r="B30" s="79"/>
      <c r="C30" s="80"/>
      <c r="D30" s="80"/>
      <c r="E30" s="80"/>
      <c r="F30" s="81"/>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ht="15.75" customHeight="1">
      <c r="A31" s="43"/>
      <c r="B31" s="90"/>
      <c r="C31" s="91"/>
      <c r="D31" s="91"/>
      <c r="E31" s="91"/>
      <c r="F31" s="92"/>
      <c r="G31" s="91"/>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ht="15.75" customHeight="1">
      <c r="A32" s="43"/>
      <c r="B32" s="82"/>
      <c r="C32" s="43"/>
      <c r="D32" s="43"/>
      <c r="E32" s="43"/>
      <c r="F32" s="8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row r="33" ht="15.75" customHeight="1">
      <c r="A33" s="43"/>
      <c r="B33" s="82"/>
      <c r="C33" s="93"/>
      <c r="D33" s="94"/>
      <c r="E33" s="43"/>
      <c r="F33" s="8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row>
    <row r="34" ht="15.75" customHeight="1">
      <c r="A34" s="43"/>
      <c r="B34" s="82"/>
      <c r="C34" s="93"/>
      <c r="D34" s="94"/>
      <c r="E34" s="43"/>
      <c r="F34" s="8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row>
    <row r="35" ht="15.75" customHeight="1">
      <c r="A35" s="43"/>
      <c r="B35" s="82"/>
      <c r="C35" s="93"/>
      <c r="D35" s="94"/>
      <c r="E35" s="43"/>
      <c r="F35" s="8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row>
    <row r="36" ht="15.75" customHeight="1">
      <c r="A36" s="43"/>
      <c r="B36" s="87"/>
      <c r="C36" s="95"/>
      <c r="D36" s="96"/>
      <c r="E36" s="88"/>
      <c r="F36" s="89"/>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c r="AH997" s="43"/>
      <c r="AI997" s="43"/>
      <c r="AJ997" s="43"/>
      <c r="AK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c r="AH998" s="43"/>
      <c r="AI998" s="43"/>
      <c r="AJ998" s="43"/>
      <c r="AK998" s="43"/>
    </row>
  </sheetData>
  <mergeCells count="18">
    <mergeCell ref="B7:B8"/>
    <mergeCell ref="C7:C8"/>
    <mergeCell ref="F7:L7"/>
    <mergeCell ref="M7:M8"/>
    <mergeCell ref="N7:N8"/>
    <mergeCell ref="O7:O8"/>
    <mergeCell ref="P7:P8"/>
    <mergeCell ref="Q7:Q8"/>
    <mergeCell ref="D7:E7"/>
    <mergeCell ref="B22:F24"/>
    <mergeCell ref="G23:O24"/>
    <mergeCell ref="A1:C1"/>
    <mergeCell ref="D1:F1"/>
    <mergeCell ref="A2:C2"/>
    <mergeCell ref="D2:F2"/>
    <mergeCell ref="A3:C3"/>
    <mergeCell ref="D3:F3"/>
    <mergeCell ref="A7:A8"/>
  </mergeCells>
  <printOptions horizontalCentered="1" verticalCentered="1"/>
  <pageMargins bottom="0.7480314960629921" footer="0.0" header="0.0" left="0.7086614173228347" right="0.7086614173228347" top="0.7480314960629921"/>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19.43"/>
    <col customWidth="1" min="3" max="3" width="19.86"/>
    <col customWidth="1" min="4" max="4" width="10.86"/>
    <col customWidth="1" min="5" max="5" width="14.71"/>
    <col customWidth="1" min="6" max="6" width="17.43"/>
    <col customWidth="1" min="7" max="7" width="10.29"/>
    <col customWidth="1" min="8" max="8" width="11.14"/>
    <col customWidth="1" min="9" max="12" width="9.14"/>
    <col customWidth="1" min="13" max="13" width="10.71"/>
    <col customWidth="1" min="14" max="14" width="9.14"/>
    <col customWidth="1" min="15" max="15" width="12.57"/>
    <col customWidth="1" min="16" max="26" width="9.14"/>
  </cols>
  <sheetData>
    <row r="1">
      <c r="A1" s="68" t="s">
        <v>56</v>
      </c>
      <c r="D1" s="70" t="s">
        <v>90</v>
      </c>
      <c r="G1" s="43"/>
      <c r="H1" s="43"/>
      <c r="I1" s="43"/>
      <c r="J1" s="43"/>
      <c r="K1" s="43"/>
      <c r="L1" s="43"/>
      <c r="M1" s="43"/>
      <c r="N1" s="43"/>
      <c r="O1" s="43"/>
      <c r="P1" s="46" t="s">
        <v>58</v>
      </c>
      <c r="Q1" s="43"/>
      <c r="R1" s="43"/>
      <c r="S1" s="43"/>
      <c r="T1" s="43"/>
      <c r="U1" s="43"/>
      <c r="V1" s="43"/>
      <c r="W1" s="43"/>
      <c r="X1" s="43"/>
      <c r="Y1" s="43"/>
      <c r="Z1" s="43"/>
    </row>
    <row r="2">
      <c r="A2" s="68" t="s">
        <v>59</v>
      </c>
      <c r="D2" s="70" t="s">
        <v>60</v>
      </c>
      <c r="G2" s="43"/>
      <c r="H2" s="43"/>
      <c r="I2" s="43"/>
      <c r="J2" s="43"/>
      <c r="K2" s="43"/>
      <c r="L2" s="43"/>
      <c r="M2" s="43"/>
      <c r="N2" s="43"/>
      <c r="O2" s="43"/>
      <c r="P2" s="43"/>
      <c r="Q2" s="43"/>
      <c r="R2" s="43"/>
      <c r="S2" s="43"/>
      <c r="T2" s="43"/>
      <c r="U2" s="43"/>
      <c r="V2" s="43"/>
      <c r="W2" s="43"/>
      <c r="X2" s="43"/>
      <c r="Y2" s="43"/>
      <c r="Z2" s="43"/>
    </row>
    <row r="3">
      <c r="A3" s="68" t="s">
        <v>61</v>
      </c>
      <c r="D3" s="70" t="s">
        <v>62</v>
      </c>
      <c r="G3" s="43"/>
      <c r="H3" s="43"/>
      <c r="I3" s="43"/>
      <c r="J3" s="43"/>
      <c r="K3" s="43"/>
      <c r="L3" s="43"/>
      <c r="M3" s="43"/>
      <c r="N3" s="43"/>
      <c r="O3" s="43"/>
      <c r="P3" s="43"/>
      <c r="Q3" s="43"/>
      <c r="R3" s="43"/>
      <c r="S3" s="43"/>
      <c r="T3" s="43"/>
      <c r="U3" s="43"/>
      <c r="V3" s="43"/>
      <c r="W3" s="43"/>
      <c r="X3" s="43"/>
      <c r="Y3" s="43"/>
      <c r="Z3" s="43"/>
    </row>
    <row r="4">
      <c r="A4" s="43"/>
      <c r="B4" s="43"/>
      <c r="C4" s="43"/>
      <c r="D4" s="43"/>
      <c r="E4" s="43"/>
      <c r="F4" s="43"/>
      <c r="G4" s="43"/>
      <c r="H4" s="43"/>
      <c r="I4" s="43"/>
      <c r="J4" s="43"/>
      <c r="K4" s="43"/>
      <c r="L4" s="43"/>
      <c r="M4" s="43"/>
      <c r="N4" s="43"/>
      <c r="O4" s="43"/>
      <c r="P4" s="43"/>
      <c r="Q4" s="43"/>
      <c r="R4" s="43"/>
      <c r="S4" s="43"/>
      <c r="T4" s="43"/>
      <c r="U4" s="43"/>
      <c r="V4" s="43"/>
      <c r="W4" s="43"/>
      <c r="X4" s="43"/>
      <c r="Y4" s="43"/>
      <c r="Z4" s="43"/>
    </row>
    <row r="5">
      <c r="A5" s="43"/>
      <c r="B5" s="43"/>
      <c r="C5" s="43"/>
      <c r="D5" s="46" t="s">
        <v>63</v>
      </c>
      <c r="E5" s="43"/>
      <c r="F5" s="43"/>
      <c r="G5" s="43"/>
      <c r="H5" s="43"/>
      <c r="I5" s="43"/>
      <c r="J5" s="43"/>
      <c r="K5" s="43"/>
      <c r="L5" s="43"/>
      <c r="M5" s="43"/>
      <c r="N5" s="43"/>
      <c r="O5" s="43"/>
      <c r="P5" s="43"/>
      <c r="Q5" s="43"/>
      <c r="R5" s="43"/>
      <c r="S5" s="43"/>
      <c r="T5" s="43"/>
      <c r="U5" s="43"/>
      <c r="V5" s="43"/>
      <c r="W5" s="43"/>
      <c r="X5" s="43"/>
      <c r="Y5" s="43"/>
      <c r="Z5" s="43"/>
    </row>
    <row r="6">
      <c r="A6" s="43"/>
      <c r="B6" s="43"/>
      <c r="C6" s="43"/>
      <c r="D6" s="43"/>
      <c r="E6" s="43"/>
      <c r="F6" s="43"/>
      <c r="G6" s="43"/>
      <c r="H6" s="43"/>
      <c r="I6" s="43"/>
      <c r="J6" s="43"/>
      <c r="K6" s="43"/>
      <c r="L6" s="43"/>
      <c r="M6" s="43"/>
      <c r="N6" s="43"/>
      <c r="O6" s="43"/>
      <c r="P6" s="71" t="s">
        <v>64</v>
      </c>
      <c r="Q6" s="43"/>
      <c r="R6" s="43"/>
      <c r="S6" s="43"/>
      <c r="T6" s="43"/>
      <c r="U6" s="43"/>
      <c r="V6" s="43"/>
      <c r="W6" s="43"/>
      <c r="X6" s="43"/>
      <c r="Y6" s="43"/>
      <c r="Z6" s="43"/>
    </row>
    <row r="7" ht="45.75" customHeight="1">
      <c r="A7" s="51" t="s">
        <v>65</v>
      </c>
      <c r="B7" s="51" t="s">
        <v>66</v>
      </c>
      <c r="C7" s="51" t="s">
        <v>67</v>
      </c>
      <c r="D7" s="72" t="s">
        <v>68</v>
      </c>
      <c r="E7" s="50"/>
      <c r="F7" s="73" t="s">
        <v>69</v>
      </c>
      <c r="G7" s="74"/>
      <c r="H7" s="74"/>
      <c r="I7" s="74"/>
      <c r="J7" s="74"/>
      <c r="K7" s="74"/>
      <c r="L7" s="50"/>
      <c r="M7" s="51" t="s">
        <v>70</v>
      </c>
      <c r="N7" s="51" t="s">
        <v>71</v>
      </c>
      <c r="O7" s="51" t="s">
        <v>72</v>
      </c>
      <c r="P7" s="51" t="s">
        <v>73</v>
      </c>
      <c r="Q7" s="51" t="s">
        <v>74</v>
      </c>
      <c r="R7" s="43"/>
      <c r="S7" s="43"/>
      <c r="T7" s="43"/>
      <c r="U7" s="43"/>
      <c r="V7" s="43"/>
      <c r="W7" s="43"/>
      <c r="X7" s="43"/>
      <c r="Y7" s="43"/>
      <c r="Z7" s="43"/>
    </row>
    <row r="8">
      <c r="A8" s="52"/>
      <c r="B8" s="52"/>
      <c r="C8" s="52"/>
      <c r="D8" s="63" t="s">
        <v>75</v>
      </c>
      <c r="E8" s="63" t="s">
        <v>76</v>
      </c>
      <c r="F8" s="63" t="s">
        <v>77</v>
      </c>
      <c r="G8" s="63" t="s">
        <v>78</v>
      </c>
      <c r="H8" s="63" t="s">
        <v>79</v>
      </c>
      <c r="I8" s="63" t="s">
        <v>80</v>
      </c>
      <c r="J8" s="63" t="s">
        <v>81</v>
      </c>
      <c r="K8" s="63" t="s">
        <v>82</v>
      </c>
      <c r="L8" s="63" t="s">
        <v>83</v>
      </c>
      <c r="M8" s="52"/>
      <c r="N8" s="52"/>
      <c r="O8" s="52"/>
      <c r="P8" s="52"/>
      <c r="Q8" s="52"/>
      <c r="R8" s="43"/>
      <c r="S8" s="43"/>
      <c r="T8" s="43"/>
      <c r="U8" s="43"/>
      <c r="V8" s="43"/>
      <c r="W8" s="43"/>
      <c r="X8" s="43"/>
      <c r="Y8" s="43"/>
      <c r="Z8" s="43"/>
    </row>
    <row r="9">
      <c r="A9" s="56">
        <v>1.0</v>
      </c>
      <c r="B9" s="97" t="s">
        <v>91</v>
      </c>
      <c r="C9" s="56" t="s">
        <v>92</v>
      </c>
      <c r="D9" s="76">
        <v>44341.0</v>
      </c>
      <c r="E9" s="98">
        <v>1.06062396E9</v>
      </c>
      <c r="F9" s="98">
        <v>1.065945535E9</v>
      </c>
      <c r="G9" s="56" t="s">
        <v>8</v>
      </c>
      <c r="H9" s="56" t="s">
        <v>86</v>
      </c>
      <c r="I9" s="56" t="s">
        <v>93</v>
      </c>
      <c r="J9" s="56" t="s">
        <v>86</v>
      </c>
      <c r="K9" s="56" t="s">
        <v>86</v>
      </c>
      <c r="L9" s="59">
        <f>'% details'!F9</f>
        <v>100</v>
      </c>
      <c r="M9" s="59">
        <v>0.0</v>
      </c>
      <c r="N9" s="59">
        <v>0.0</v>
      </c>
      <c r="O9" s="59">
        <v>0.0</v>
      </c>
      <c r="P9" s="59">
        <v>0.0</v>
      </c>
      <c r="Q9" s="56"/>
      <c r="R9" s="43"/>
      <c r="S9" s="43"/>
      <c r="T9" s="43"/>
      <c r="U9" s="43"/>
      <c r="V9" s="43"/>
      <c r="W9" s="43"/>
      <c r="X9" s="43"/>
      <c r="Y9" s="43"/>
      <c r="Z9" s="43"/>
    </row>
    <row r="10">
      <c r="A10" s="56">
        <v>2.0</v>
      </c>
      <c r="B10" s="56" t="s">
        <v>94</v>
      </c>
      <c r="C10" s="56" t="s">
        <v>95</v>
      </c>
      <c r="D10" s="76">
        <v>44348.0</v>
      </c>
      <c r="E10" s="98">
        <v>1.160156764E9</v>
      </c>
      <c r="F10" s="98">
        <v>1.153423911E9</v>
      </c>
      <c r="G10" s="56" t="s">
        <v>8</v>
      </c>
      <c r="H10" s="56" t="s">
        <v>96</v>
      </c>
      <c r="I10" s="56" t="s">
        <v>93</v>
      </c>
      <c r="J10" s="56" t="s">
        <v>96</v>
      </c>
      <c r="K10" s="56" t="s">
        <v>96</v>
      </c>
      <c r="L10" s="59" t="str">
        <f t="shared" ref="L10:L11" si="1">#REF!</f>
        <v>#REF!</v>
      </c>
      <c r="M10" s="59">
        <v>0.0</v>
      </c>
      <c r="N10" s="59">
        <v>0.0</v>
      </c>
      <c r="O10" s="59">
        <f>E10-F10</f>
        <v>6732853</v>
      </c>
      <c r="P10" s="59">
        <v>0.0</v>
      </c>
      <c r="Q10" s="56"/>
      <c r="R10" s="43"/>
      <c r="S10" s="43"/>
      <c r="T10" s="43"/>
      <c r="U10" s="43"/>
      <c r="V10" s="43"/>
      <c r="W10" s="43"/>
      <c r="X10" s="43"/>
      <c r="Y10" s="43"/>
      <c r="Z10" s="43"/>
    </row>
    <row r="11">
      <c r="A11" s="56">
        <v>3.0</v>
      </c>
      <c r="B11" s="56" t="s">
        <v>97</v>
      </c>
      <c r="C11" s="99" t="s">
        <v>98</v>
      </c>
      <c r="D11" s="76">
        <v>44350.0</v>
      </c>
      <c r="E11" s="98">
        <v>5562845.0</v>
      </c>
      <c r="F11" s="98">
        <v>4742009.0</v>
      </c>
      <c r="G11" s="56" t="s">
        <v>8</v>
      </c>
      <c r="H11" s="56" t="s">
        <v>99</v>
      </c>
      <c r="I11" s="56" t="s">
        <v>93</v>
      </c>
      <c r="J11" s="56" t="s">
        <v>99</v>
      </c>
      <c r="K11" s="59">
        <v>0.0</v>
      </c>
      <c r="L11" s="59" t="str">
        <f t="shared" si="1"/>
        <v>#REF!</v>
      </c>
      <c r="M11" s="59">
        <v>0.0</v>
      </c>
      <c r="N11" s="59">
        <v>0.0</v>
      </c>
      <c r="O11" s="59">
        <v>0.0</v>
      </c>
      <c r="P11" s="59">
        <v>0.0</v>
      </c>
      <c r="Q11" s="56"/>
      <c r="R11" s="43"/>
      <c r="S11" s="43"/>
      <c r="T11" s="43"/>
      <c r="U11" s="43"/>
      <c r="V11" s="43"/>
      <c r="W11" s="43"/>
      <c r="X11" s="43"/>
      <c r="Y11" s="43"/>
      <c r="Z11" s="43"/>
    </row>
    <row r="12">
      <c r="A12" s="43"/>
      <c r="B12" s="54" t="s">
        <v>55</v>
      </c>
      <c r="C12" s="54"/>
      <c r="D12" s="54"/>
      <c r="E12" s="78">
        <f t="shared" ref="E12:F12" si="2">SUM(E9:E11)</f>
        <v>2226343569</v>
      </c>
      <c r="F12" s="78">
        <f t="shared" si="2"/>
        <v>2224111455</v>
      </c>
      <c r="G12" s="54"/>
      <c r="H12" s="54"/>
      <c r="I12" s="54"/>
      <c r="J12" s="54"/>
      <c r="K12" s="54"/>
      <c r="L12" s="78" t="str">
        <f>SUM(L9:L11)</f>
        <v>#REF!</v>
      </c>
      <c r="M12" s="54"/>
      <c r="N12" s="54"/>
      <c r="O12" s="78">
        <f>SUM(O9:O11)</f>
        <v>6732853</v>
      </c>
      <c r="P12" s="54"/>
      <c r="Q12" s="54"/>
      <c r="R12" s="43"/>
      <c r="S12" s="43"/>
      <c r="T12" s="43"/>
      <c r="U12" s="43"/>
      <c r="V12" s="43"/>
      <c r="W12" s="43"/>
      <c r="X12" s="43"/>
      <c r="Y12" s="43"/>
      <c r="Z12" s="43"/>
    </row>
    <row r="13" ht="15.0" customHeight="1">
      <c r="A13" s="46" t="s">
        <v>86</v>
      </c>
      <c r="B13" s="100" t="s">
        <v>100</v>
      </c>
      <c r="C13" s="101"/>
      <c r="D13" s="101"/>
      <c r="E13" s="101"/>
      <c r="F13" s="101"/>
      <c r="G13" s="101"/>
      <c r="H13" s="101"/>
      <c r="I13" s="101"/>
      <c r="J13" s="101"/>
      <c r="K13" s="101"/>
      <c r="L13" s="101"/>
      <c r="M13" s="101"/>
      <c r="N13" s="101"/>
      <c r="O13" s="101"/>
      <c r="P13" s="101"/>
      <c r="Q13" s="101"/>
      <c r="R13" s="43"/>
      <c r="S13" s="43"/>
      <c r="T13" s="43"/>
      <c r="U13" s="43"/>
      <c r="V13" s="43"/>
      <c r="W13" s="43"/>
      <c r="X13" s="43"/>
      <c r="Y13" s="43"/>
      <c r="Z13" s="43"/>
    </row>
    <row r="14">
      <c r="A14" s="43"/>
      <c r="B14" s="86"/>
      <c r="R14" s="43"/>
      <c r="S14" s="43"/>
      <c r="T14" s="43"/>
      <c r="U14" s="43"/>
      <c r="V14" s="43"/>
      <c r="W14" s="43"/>
      <c r="X14" s="43"/>
      <c r="Y14" s="43"/>
      <c r="Z14" s="43"/>
    </row>
    <row r="15">
      <c r="A15" s="43"/>
      <c r="B15" s="86"/>
      <c r="R15" s="43"/>
      <c r="S15" s="43"/>
      <c r="T15" s="43"/>
      <c r="U15" s="43"/>
      <c r="V15" s="43"/>
      <c r="W15" s="43"/>
      <c r="X15" s="43"/>
      <c r="Y15" s="43"/>
      <c r="Z15" s="43"/>
    </row>
    <row r="16">
      <c r="A16" s="43"/>
      <c r="B16" s="86"/>
      <c r="R16" s="43"/>
      <c r="S16" s="43"/>
      <c r="T16" s="43"/>
      <c r="U16" s="43"/>
      <c r="V16" s="43"/>
      <c r="W16" s="43"/>
      <c r="X16" s="43"/>
      <c r="Y16" s="43"/>
      <c r="Z16" s="43"/>
    </row>
    <row r="17">
      <c r="A17" s="43"/>
      <c r="B17" s="86"/>
      <c r="R17" s="43"/>
      <c r="S17" s="43"/>
      <c r="T17" s="43"/>
      <c r="U17" s="43"/>
      <c r="V17" s="43"/>
      <c r="W17" s="43"/>
      <c r="X17" s="43"/>
      <c r="Y17" s="43"/>
      <c r="Z17" s="43"/>
    </row>
    <row r="18">
      <c r="A18" s="43"/>
      <c r="B18" s="86"/>
      <c r="R18" s="43"/>
      <c r="S18" s="43"/>
      <c r="T18" s="43"/>
      <c r="U18" s="43"/>
      <c r="V18" s="43"/>
      <c r="W18" s="43"/>
      <c r="X18" s="43"/>
      <c r="Y18" s="43"/>
      <c r="Z18" s="43"/>
    </row>
    <row r="19">
      <c r="A19" s="43"/>
      <c r="B19" s="86"/>
      <c r="R19" s="43"/>
      <c r="S19" s="43"/>
      <c r="T19" s="43"/>
      <c r="U19" s="43"/>
      <c r="V19" s="43"/>
      <c r="W19" s="43"/>
      <c r="X19" s="43"/>
      <c r="Y19" s="43"/>
      <c r="Z19" s="43"/>
    </row>
    <row r="20">
      <c r="A20" s="43"/>
      <c r="B20" s="86"/>
      <c r="R20" s="43"/>
      <c r="S20" s="43"/>
      <c r="T20" s="43"/>
      <c r="U20" s="43"/>
      <c r="V20" s="43"/>
      <c r="W20" s="43"/>
      <c r="X20" s="43"/>
      <c r="Y20" s="43"/>
      <c r="Z20" s="43"/>
    </row>
    <row r="21" ht="15.75" customHeight="1">
      <c r="A21" s="43"/>
      <c r="B21" s="86"/>
      <c r="R21" s="43"/>
      <c r="S21" s="43"/>
      <c r="T21" s="43"/>
      <c r="U21" s="43"/>
      <c r="V21" s="43"/>
      <c r="W21" s="43"/>
      <c r="X21" s="43"/>
      <c r="Y21" s="43"/>
      <c r="Z21" s="43"/>
    </row>
    <row r="22" ht="15.75" customHeight="1">
      <c r="A22" s="43"/>
      <c r="B22" s="86"/>
      <c r="R22" s="43"/>
      <c r="S22" s="43"/>
      <c r="T22" s="43"/>
      <c r="U22" s="43"/>
      <c r="V22" s="43"/>
      <c r="W22" s="43"/>
      <c r="X22" s="43"/>
      <c r="Y22" s="43"/>
      <c r="Z22" s="43"/>
    </row>
    <row r="23" ht="15.75" customHeight="1">
      <c r="A23" s="43"/>
      <c r="B23" s="86"/>
      <c r="R23" s="43"/>
      <c r="S23" s="43"/>
      <c r="T23" s="43"/>
      <c r="U23" s="43"/>
      <c r="V23" s="43"/>
      <c r="W23" s="43"/>
      <c r="X23" s="43"/>
      <c r="Y23" s="43"/>
      <c r="Z23" s="43"/>
    </row>
    <row r="24" ht="14.25" customHeight="1">
      <c r="A24" s="43"/>
      <c r="B24" s="86"/>
      <c r="R24" s="43"/>
      <c r="S24" s="43"/>
      <c r="T24" s="43"/>
      <c r="U24" s="43"/>
      <c r="V24" s="43"/>
      <c r="W24" s="43"/>
      <c r="X24" s="43"/>
      <c r="Y24" s="43"/>
      <c r="Z24" s="43"/>
    </row>
    <row r="25" ht="15.0" hidden="1" customHeight="1">
      <c r="A25" s="43"/>
      <c r="B25" s="85" t="s">
        <v>101</v>
      </c>
      <c r="R25" s="43"/>
      <c r="S25" s="43"/>
      <c r="T25" s="43"/>
      <c r="U25" s="43"/>
      <c r="V25" s="43"/>
      <c r="W25" s="43"/>
      <c r="X25" s="43"/>
      <c r="Y25" s="43"/>
      <c r="Z25" s="43"/>
    </row>
    <row r="26" ht="15.75" customHeight="1">
      <c r="A26" s="46" t="s">
        <v>96</v>
      </c>
      <c r="B26" s="86"/>
      <c r="R26" s="43"/>
      <c r="S26" s="43"/>
      <c r="T26" s="43"/>
      <c r="U26" s="43"/>
      <c r="V26" s="43"/>
      <c r="W26" s="43"/>
      <c r="X26" s="43"/>
      <c r="Y26" s="43"/>
      <c r="Z26" s="43"/>
    </row>
    <row r="27" ht="15.75" customHeight="1">
      <c r="A27" s="43"/>
      <c r="B27" s="86"/>
      <c r="R27" s="43"/>
      <c r="S27" s="43"/>
      <c r="T27" s="43"/>
      <c r="U27" s="43"/>
      <c r="V27" s="43"/>
      <c r="W27" s="43"/>
      <c r="X27" s="43"/>
      <c r="Y27" s="43"/>
      <c r="Z27" s="43"/>
    </row>
    <row r="28" ht="15.75" customHeight="1">
      <c r="A28" s="43"/>
      <c r="B28" s="86"/>
      <c r="R28" s="43"/>
      <c r="S28" s="43"/>
      <c r="T28" s="43"/>
      <c r="U28" s="43"/>
      <c r="V28" s="43"/>
      <c r="W28" s="43"/>
      <c r="X28" s="43"/>
      <c r="Y28" s="43"/>
      <c r="Z28" s="43"/>
    </row>
    <row r="29" ht="15.75" customHeight="1">
      <c r="A29" s="43"/>
      <c r="B29" s="86"/>
      <c r="R29" s="43"/>
      <c r="S29" s="43"/>
      <c r="T29" s="43"/>
      <c r="U29" s="43"/>
      <c r="V29" s="43"/>
      <c r="W29" s="43"/>
      <c r="X29" s="43"/>
      <c r="Y29" s="43"/>
      <c r="Z29" s="43"/>
    </row>
    <row r="30" ht="15.75" customHeight="1">
      <c r="A30" s="43"/>
      <c r="B30" s="86"/>
      <c r="R30" s="43"/>
      <c r="S30" s="43"/>
      <c r="T30" s="43"/>
      <c r="U30" s="43"/>
      <c r="V30" s="43"/>
      <c r="W30" s="43"/>
      <c r="X30" s="43"/>
      <c r="Y30" s="43"/>
      <c r="Z30" s="43"/>
    </row>
    <row r="31" ht="15.75" customHeight="1">
      <c r="A31" s="43"/>
      <c r="B31" s="86"/>
      <c r="R31" s="43"/>
      <c r="S31" s="43"/>
      <c r="T31" s="43"/>
      <c r="U31" s="43"/>
      <c r="V31" s="43"/>
      <c r="W31" s="43"/>
      <c r="X31" s="43"/>
      <c r="Y31" s="43"/>
      <c r="Z31" s="43"/>
    </row>
    <row r="32" ht="15.75" customHeight="1">
      <c r="A32" s="43"/>
      <c r="B32" s="86"/>
      <c r="R32" s="43"/>
      <c r="S32" s="43"/>
      <c r="T32" s="43"/>
      <c r="U32" s="43"/>
      <c r="V32" s="43"/>
      <c r="W32" s="43"/>
      <c r="X32" s="43"/>
      <c r="Y32" s="43"/>
      <c r="Z32" s="43"/>
    </row>
    <row r="33" ht="15.75" customHeight="1">
      <c r="A33" s="43"/>
      <c r="B33" s="86"/>
      <c r="R33" s="43"/>
      <c r="S33" s="43"/>
      <c r="T33" s="43"/>
      <c r="U33" s="43"/>
      <c r="V33" s="43"/>
      <c r="W33" s="43"/>
      <c r="X33" s="43"/>
      <c r="Y33" s="43"/>
      <c r="Z33" s="43"/>
    </row>
    <row r="34" ht="15.75" customHeight="1">
      <c r="A34" s="43"/>
      <c r="B34" s="86"/>
      <c r="R34" s="43"/>
      <c r="S34" s="43"/>
      <c r="T34" s="43"/>
      <c r="U34" s="43"/>
      <c r="V34" s="43"/>
      <c r="W34" s="43"/>
      <c r="X34" s="43"/>
      <c r="Y34" s="43"/>
      <c r="Z34" s="43"/>
    </row>
    <row r="35" ht="15.75" customHeight="1">
      <c r="A35" s="43"/>
      <c r="B35" s="86"/>
      <c r="R35" s="43"/>
      <c r="S35" s="43"/>
      <c r="T35" s="43"/>
      <c r="U35" s="43"/>
      <c r="V35" s="43"/>
      <c r="W35" s="43"/>
      <c r="X35" s="43"/>
      <c r="Y35" s="43"/>
      <c r="Z35" s="43"/>
    </row>
    <row r="36" ht="15.75" customHeight="1">
      <c r="A36" s="43"/>
      <c r="B36" s="86"/>
      <c r="R36" s="43"/>
      <c r="S36" s="43"/>
      <c r="T36" s="43"/>
      <c r="U36" s="43"/>
      <c r="V36" s="43"/>
      <c r="W36" s="43"/>
      <c r="X36" s="43"/>
      <c r="Y36" s="43"/>
      <c r="Z36" s="43"/>
    </row>
    <row r="37" ht="15.75" customHeight="1">
      <c r="A37" s="43"/>
      <c r="B37" s="86"/>
      <c r="R37" s="43"/>
      <c r="S37" s="43"/>
      <c r="T37" s="43"/>
      <c r="U37" s="43"/>
      <c r="V37" s="43"/>
      <c r="W37" s="43"/>
      <c r="X37" s="43"/>
      <c r="Y37" s="43"/>
      <c r="Z37" s="43"/>
    </row>
    <row r="38" ht="15.75" customHeight="1">
      <c r="A38" s="43"/>
      <c r="B38" s="86"/>
      <c r="R38" s="43"/>
      <c r="S38" s="43"/>
      <c r="T38" s="43"/>
      <c r="U38" s="43"/>
      <c r="V38" s="43"/>
      <c r="W38" s="43"/>
      <c r="X38" s="43"/>
      <c r="Y38" s="43"/>
      <c r="Z38" s="43"/>
    </row>
    <row r="39" ht="15.75" customHeight="1">
      <c r="A39" s="43"/>
      <c r="B39" s="86"/>
      <c r="R39" s="43"/>
      <c r="S39" s="43"/>
      <c r="T39" s="43"/>
      <c r="U39" s="43"/>
      <c r="V39" s="43"/>
      <c r="W39" s="43"/>
      <c r="X39" s="43"/>
      <c r="Y39" s="43"/>
      <c r="Z39" s="43"/>
    </row>
    <row r="40" ht="15.75" customHeight="1">
      <c r="A40" s="43"/>
      <c r="B40" s="86"/>
      <c r="R40" s="43"/>
      <c r="S40" s="43"/>
      <c r="T40" s="43"/>
      <c r="U40" s="43"/>
      <c r="V40" s="43"/>
      <c r="W40" s="43"/>
      <c r="X40" s="43"/>
      <c r="Y40" s="43"/>
      <c r="Z40" s="43"/>
    </row>
    <row r="41" ht="15.75" customHeight="1">
      <c r="A41" s="43"/>
      <c r="B41" s="86"/>
      <c r="R41" s="43"/>
      <c r="S41" s="43"/>
      <c r="T41" s="43"/>
      <c r="U41" s="43"/>
      <c r="V41" s="43"/>
      <c r="W41" s="43"/>
      <c r="X41" s="43"/>
      <c r="Y41" s="43"/>
      <c r="Z41" s="43"/>
    </row>
    <row r="42" ht="15.75" customHeight="1">
      <c r="A42" s="46" t="s">
        <v>99</v>
      </c>
      <c r="B42" s="102" t="s">
        <v>102</v>
      </c>
      <c r="C42" s="103"/>
      <c r="D42" s="103"/>
      <c r="E42" s="103"/>
      <c r="F42" s="103"/>
      <c r="G42" s="104"/>
      <c r="H42" s="43"/>
      <c r="I42" s="43"/>
      <c r="J42" s="43"/>
      <c r="K42" s="43"/>
      <c r="L42" s="43"/>
      <c r="M42" s="43"/>
      <c r="N42" s="43"/>
      <c r="O42" s="43"/>
      <c r="P42" s="43"/>
      <c r="Q42" s="43"/>
      <c r="R42" s="43"/>
      <c r="S42" s="43"/>
      <c r="T42" s="43"/>
      <c r="U42" s="43"/>
      <c r="V42" s="43"/>
      <c r="W42" s="43"/>
      <c r="X42" s="43"/>
      <c r="Y42" s="43"/>
      <c r="Z42" s="43"/>
    </row>
    <row r="43" ht="15.75" customHeight="1">
      <c r="A43" s="43"/>
      <c r="B43" s="105" t="s">
        <v>103</v>
      </c>
      <c r="C43" s="80" t="s">
        <v>104</v>
      </c>
      <c r="D43" s="80" t="s">
        <v>105</v>
      </c>
      <c r="E43" s="80" t="s">
        <v>106</v>
      </c>
      <c r="F43" s="80"/>
      <c r="G43" s="81"/>
      <c r="H43" s="43"/>
      <c r="I43" s="43"/>
      <c r="J43" s="43"/>
      <c r="K43" s="43"/>
      <c r="L43" s="43"/>
      <c r="M43" s="43"/>
      <c r="N43" s="43"/>
      <c r="O43" s="43"/>
      <c r="P43" s="43"/>
      <c r="Q43" s="43"/>
      <c r="R43" s="43"/>
      <c r="S43" s="43"/>
      <c r="T43" s="43"/>
      <c r="U43" s="43"/>
      <c r="V43" s="43"/>
      <c r="W43" s="43"/>
      <c r="X43" s="43"/>
      <c r="Y43" s="43"/>
      <c r="Z43" s="43"/>
    </row>
    <row r="44" ht="15.75" customHeight="1">
      <c r="A44" s="43"/>
      <c r="B44" s="82">
        <v>3.5088799E7</v>
      </c>
      <c r="C44" s="93">
        <v>42271.0</v>
      </c>
      <c r="D44" s="94">
        <v>1333100.0</v>
      </c>
      <c r="E44" s="43" t="s">
        <v>107</v>
      </c>
      <c r="F44" s="43"/>
      <c r="G44" s="83"/>
      <c r="H44" s="43"/>
      <c r="I44" s="43"/>
      <c r="J44" s="43"/>
      <c r="K44" s="43"/>
      <c r="L44" s="43"/>
      <c r="M44" s="43"/>
      <c r="N44" s="43"/>
      <c r="O44" s="43"/>
      <c r="P44" s="43"/>
      <c r="Q44" s="43"/>
      <c r="R44" s="43"/>
      <c r="S44" s="43"/>
      <c r="T44" s="43"/>
      <c r="U44" s="43"/>
      <c r="V44" s="43"/>
      <c r="W44" s="43"/>
      <c r="X44" s="43"/>
      <c r="Y44" s="43"/>
      <c r="Z44" s="43"/>
    </row>
    <row r="45" ht="15.75" customHeight="1">
      <c r="A45" s="43"/>
      <c r="B45" s="82">
        <v>4.4876835E7</v>
      </c>
      <c r="C45" s="93">
        <v>42762.0</v>
      </c>
      <c r="D45" s="94">
        <v>950600.0</v>
      </c>
      <c r="E45" s="43" t="s">
        <v>108</v>
      </c>
      <c r="F45" s="43"/>
      <c r="G45" s="83"/>
      <c r="H45" s="43"/>
      <c r="I45" s="43"/>
      <c r="J45" s="43"/>
      <c r="K45" s="43"/>
      <c r="L45" s="43"/>
      <c r="M45" s="43"/>
      <c r="N45" s="43"/>
      <c r="O45" s="43"/>
      <c r="P45" s="43"/>
      <c r="Q45" s="43"/>
      <c r="R45" s="43"/>
      <c r="S45" s="43"/>
      <c r="T45" s="43"/>
      <c r="U45" s="43"/>
      <c r="V45" s="43"/>
      <c r="W45" s="43"/>
      <c r="X45" s="43"/>
      <c r="Y45" s="43"/>
      <c r="Z45" s="43"/>
    </row>
    <row r="46" ht="15.75" customHeight="1">
      <c r="A46" s="43"/>
      <c r="B46" s="82">
        <v>4.4953379E7</v>
      </c>
      <c r="C46" s="93">
        <v>42786.0</v>
      </c>
      <c r="D46" s="94">
        <v>2040300.0</v>
      </c>
      <c r="E46" s="43" t="s">
        <v>109</v>
      </c>
      <c r="F46" s="43"/>
      <c r="G46" s="83"/>
      <c r="H46" s="43"/>
      <c r="I46" s="43"/>
      <c r="J46" s="43"/>
      <c r="K46" s="43"/>
      <c r="L46" s="43"/>
      <c r="M46" s="43"/>
      <c r="N46" s="43"/>
      <c r="O46" s="43"/>
      <c r="P46" s="43"/>
      <c r="Q46" s="43"/>
      <c r="R46" s="43"/>
      <c r="S46" s="43"/>
      <c r="T46" s="43"/>
      <c r="U46" s="43"/>
      <c r="V46" s="43"/>
      <c r="W46" s="43"/>
      <c r="X46" s="43"/>
      <c r="Y46" s="43"/>
      <c r="Z46" s="43"/>
    </row>
    <row r="47" ht="15.75" customHeight="1">
      <c r="A47" s="43"/>
      <c r="B47" s="82">
        <v>8.1748202E7</v>
      </c>
      <c r="C47" s="93">
        <v>42329.0</v>
      </c>
      <c r="D47" s="94">
        <v>893250.0</v>
      </c>
      <c r="E47" s="43" t="s">
        <v>110</v>
      </c>
      <c r="F47" s="43"/>
      <c r="G47" s="83"/>
      <c r="H47" s="43"/>
      <c r="I47" s="43"/>
      <c r="J47" s="43"/>
      <c r="K47" s="43"/>
      <c r="L47" s="43"/>
      <c r="M47" s="43"/>
      <c r="N47" s="43"/>
      <c r="O47" s="43"/>
      <c r="P47" s="43"/>
      <c r="Q47" s="43"/>
      <c r="R47" s="43"/>
      <c r="S47" s="43"/>
      <c r="T47" s="43"/>
      <c r="U47" s="43"/>
      <c r="V47" s="43"/>
      <c r="W47" s="43"/>
      <c r="X47" s="43"/>
      <c r="Y47" s="43"/>
      <c r="Z47" s="43"/>
    </row>
    <row r="48" ht="15.75" customHeight="1">
      <c r="A48" s="43"/>
      <c r="B48" s="87"/>
      <c r="C48" s="88"/>
      <c r="D48" s="88"/>
      <c r="E48" s="88"/>
      <c r="F48" s="88"/>
      <c r="G48" s="89"/>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8">
    <mergeCell ref="A1:C1"/>
    <mergeCell ref="D1:F1"/>
    <mergeCell ref="A2:C2"/>
    <mergeCell ref="D2:F2"/>
    <mergeCell ref="A3:C3"/>
    <mergeCell ref="D3:F3"/>
    <mergeCell ref="A7:A8"/>
    <mergeCell ref="D7:E7"/>
    <mergeCell ref="F7:L7"/>
    <mergeCell ref="B13:Q24"/>
    <mergeCell ref="B25:Q41"/>
    <mergeCell ref="B7:B8"/>
    <mergeCell ref="C7:C8"/>
    <mergeCell ref="M7:M8"/>
    <mergeCell ref="N7:N8"/>
    <mergeCell ref="O7:O8"/>
    <mergeCell ref="P7:P8"/>
    <mergeCell ref="Q7:Q8"/>
  </mergeCells>
  <printOptions horizontalCentered="1" verticalCentered="1"/>
  <pageMargins bottom="0.7480314960629921" footer="0.0" header="0.0" left="0.7086614173228347" right="0.7086614173228347" top="0.7480314960629921"/>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9.14"/>
    <col customWidth="1" min="3" max="3" width="27.57"/>
    <col customWidth="1" min="4" max="4" width="24.86"/>
    <col customWidth="1" min="5" max="5" width="10.43"/>
    <col customWidth="1" min="6" max="6" width="15.0"/>
    <col customWidth="1" min="7" max="7" width="12.57"/>
    <col customWidth="1" min="8" max="8" width="11.0"/>
    <col customWidth="1" min="9" max="10" width="9.14"/>
    <col customWidth="1" min="11" max="11" width="11.86"/>
    <col customWidth="1" min="12" max="13" width="9.14"/>
    <col customWidth="1" min="14" max="14" width="12.43"/>
    <col customWidth="1" min="15" max="15" width="14.14"/>
    <col customWidth="1" min="16"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c r="A2" s="43"/>
      <c r="B2" s="43"/>
      <c r="C2" s="43"/>
      <c r="D2" s="43"/>
      <c r="E2" s="43"/>
      <c r="F2" s="43"/>
      <c r="G2" s="43"/>
      <c r="H2" s="43"/>
      <c r="I2" s="43"/>
      <c r="J2" s="43"/>
      <c r="K2" s="43"/>
      <c r="L2" s="43"/>
      <c r="M2" s="43"/>
      <c r="N2" s="43"/>
      <c r="O2" s="43"/>
      <c r="P2" s="43"/>
      <c r="Q2" s="43"/>
      <c r="R2" s="43"/>
      <c r="S2" s="43"/>
      <c r="T2" s="43"/>
      <c r="U2" s="43"/>
      <c r="V2" s="43"/>
      <c r="W2" s="43"/>
      <c r="X2" s="43"/>
      <c r="Y2" s="43"/>
      <c r="Z2" s="43"/>
    </row>
    <row r="3" ht="15.0" customHeight="1">
      <c r="A3" s="43"/>
      <c r="B3" s="70" t="s">
        <v>56</v>
      </c>
      <c r="E3" s="43"/>
      <c r="F3" s="69" t="s">
        <v>111</v>
      </c>
      <c r="G3" s="70"/>
      <c r="H3" s="70"/>
      <c r="I3" s="43"/>
      <c r="J3" s="43"/>
      <c r="K3" s="43"/>
      <c r="L3" s="43"/>
      <c r="M3" s="43"/>
      <c r="N3" s="43"/>
      <c r="O3" s="43"/>
      <c r="P3" s="43"/>
      <c r="Q3" s="43"/>
      <c r="R3" s="43"/>
      <c r="S3" s="43"/>
      <c r="T3" s="43"/>
      <c r="U3" s="43"/>
      <c r="V3" s="43"/>
      <c r="W3" s="43"/>
      <c r="X3" s="43"/>
      <c r="Y3" s="43"/>
      <c r="Z3" s="43"/>
    </row>
    <row r="4" ht="15.0" customHeight="1">
      <c r="A4" s="43"/>
      <c r="B4" s="70" t="s">
        <v>59</v>
      </c>
      <c r="F4" s="69" t="s">
        <v>112</v>
      </c>
      <c r="G4" s="70"/>
      <c r="H4" s="70"/>
      <c r="I4" s="43"/>
      <c r="J4" s="43"/>
      <c r="K4" s="43"/>
      <c r="L4" s="43"/>
      <c r="M4" s="43"/>
      <c r="N4" s="43"/>
      <c r="O4" s="46" t="s">
        <v>113</v>
      </c>
      <c r="P4" s="43"/>
      <c r="Q4" s="43"/>
      <c r="R4" s="43"/>
      <c r="S4" s="43"/>
      <c r="T4" s="43"/>
      <c r="U4" s="43"/>
      <c r="V4" s="43"/>
      <c r="W4" s="43"/>
      <c r="X4" s="43"/>
      <c r="Y4" s="43"/>
      <c r="Z4" s="43"/>
    </row>
    <row r="5" ht="15.0" customHeight="1">
      <c r="A5" s="43"/>
      <c r="B5" s="70" t="s">
        <v>61</v>
      </c>
      <c r="E5" s="43"/>
      <c r="F5" s="69" t="s">
        <v>114</v>
      </c>
      <c r="G5" s="70"/>
      <c r="H5" s="70"/>
      <c r="I5" s="43"/>
      <c r="J5" s="43"/>
      <c r="K5" s="43"/>
      <c r="L5" s="43"/>
      <c r="M5" s="43"/>
      <c r="N5" s="43"/>
      <c r="O5" s="43"/>
      <c r="P5" s="43"/>
      <c r="Q5" s="43"/>
      <c r="R5" s="43"/>
      <c r="S5" s="43"/>
      <c r="T5" s="43"/>
      <c r="U5" s="43"/>
      <c r="V5" s="43"/>
      <c r="W5" s="43"/>
      <c r="X5" s="43"/>
      <c r="Y5" s="43"/>
      <c r="Z5" s="43"/>
    </row>
    <row r="6">
      <c r="A6" s="43"/>
      <c r="B6" s="43"/>
      <c r="C6" s="43"/>
      <c r="D6" s="43"/>
      <c r="E6" s="43"/>
      <c r="F6" s="43"/>
      <c r="G6" s="43"/>
      <c r="H6" s="43"/>
      <c r="I6" s="43"/>
      <c r="J6" s="43"/>
      <c r="K6" s="43"/>
      <c r="L6" s="43"/>
      <c r="M6" s="43"/>
      <c r="N6" s="43"/>
      <c r="O6" s="43"/>
      <c r="P6" s="43"/>
      <c r="Q6" s="43"/>
      <c r="R6" s="43"/>
      <c r="S6" s="43"/>
      <c r="T6" s="43"/>
      <c r="U6" s="43"/>
      <c r="V6" s="43"/>
      <c r="W6" s="43"/>
      <c r="X6" s="43"/>
      <c r="Y6" s="43"/>
      <c r="Z6" s="43"/>
    </row>
    <row r="7">
      <c r="A7" s="43"/>
      <c r="B7" s="43"/>
      <c r="C7" s="43"/>
      <c r="D7" s="43"/>
      <c r="E7" s="46" t="s">
        <v>115</v>
      </c>
      <c r="F7" s="43"/>
      <c r="G7" s="43"/>
      <c r="H7" s="43"/>
      <c r="I7" s="43"/>
      <c r="J7" s="43"/>
      <c r="K7" s="43"/>
      <c r="L7" s="43"/>
      <c r="M7" s="43"/>
      <c r="N7" s="43"/>
      <c r="O7" s="43"/>
      <c r="P7" s="43"/>
      <c r="Q7" s="43"/>
      <c r="R7" s="43"/>
      <c r="S7" s="43"/>
      <c r="T7" s="43"/>
      <c r="U7" s="43"/>
      <c r="V7" s="43"/>
      <c r="W7" s="43"/>
      <c r="X7" s="43"/>
      <c r="Y7" s="43"/>
      <c r="Z7" s="43"/>
    </row>
    <row r="8">
      <c r="A8" s="43"/>
      <c r="B8" s="43"/>
      <c r="C8" s="43"/>
      <c r="D8" s="43"/>
      <c r="E8" s="43"/>
      <c r="F8" s="43"/>
      <c r="G8" s="43"/>
      <c r="H8" s="43"/>
      <c r="I8" s="43"/>
      <c r="J8" s="43"/>
      <c r="K8" s="43"/>
      <c r="L8" s="43"/>
      <c r="M8" s="43"/>
      <c r="N8" s="43"/>
      <c r="O8" s="70" t="s">
        <v>64</v>
      </c>
      <c r="P8" s="43"/>
      <c r="Q8" s="43"/>
      <c r="R8" s="43"/>
      <c r="S8" s="43"/>
      <c r="T8" s="43"/>
      <c r="U8" s="43"/>
      <c r="V8" s="43"/>
      <c r="W8" s="43"/>
      <c r="X8" s="43"/>
      <c r="Y8" s="43"/>
      <c r="Z8" s="43"/>
    </row>
    <row r="9" ht="45.0" customHeight="1">
      <c r="A9" s="43"/>
      <c r="B9" s="106" t="s">
        <v>65</v>
      </c>
      <c r="C9" s="106" t="s">
        <v>66</v>
      </c>
      <c r="D9" s="106" t="s">
        <v>67</v>
      </c>
      <c r="E9" s="107" t="s">
        <v>68</v>
      </c>
      <c r="F9" s="50"/>
      <c r="G9" s="108" t="s">
        <v>69</v>
      </c>
      <c r="H9" s="74"/>
      <c r="I9" s="74"/>
      <c r="J9" s="50"/>
      <c r="K9" s="106" t="s">
        <v>70</v>
      </c>
      <c r="L9" s="106" t="s">
        <v>71</v>
      </c>
      <c r="M9" s="106" t="s">
        <v>72</v>
      </c>
      <c r="N9" s="106" t="s">
        <v>73</v>
      </c>
      <c r="O9" s="106" t="s">
        <v>74</v>
      </c>
      <c r="P9" s="43"/>
      <c r="Q9" s="43"/>
      <c r="R9" s="43"/>
      <c r="S9" s="43"/>
      <c r="T9" s="43"/>
      <c r="U9" s="43"/>
      <c r="V9" s="43"/>
      <c r="W9" s="43"/>
      <c r="X9" s="43"/>
      <c r="Y9" s="43"/>
      <c r="Z9" s="43"/>
    </row>
    <row r="10">
      <c r="A10" s="43"/>
      <c r="B10" s="52"/>
      <c r="C10" s="52"/>
      <c r="D10" s="52"/>
      <c r="E10" s="109" t="s">
        <v>75</v>
      </c>
      <c r="F10" s="109" t="s">
        <v>76</v>
      </c>
      <c r="G10" s="109" t="s">
        <v>77</v>
      </c>
      <c r="H10" s="109" t="s">
        <v>78</v>
      </c>
      <c r="I10" s="109" t="s">
        <v>82</v>
      </c>
      <c r="J10" s="109" t="s">
        <v>83</v>
      </c>
      <c r="K10" s="52"/>
      <c r="L10" s="52"/>
      <c r="M10" s="52"/>
      <c r="N10" s="52"/>
      <c r="O10" s="52"/>
      <c r="P10" s="43"/>
      <c r="Q10" s="43"/>
      <c r="R10" s="43"/>
      <c r="S10" s="43"/>
      <c r="T10" s="43"/>
      <c r="U10" s="43"/>
      <c r="V10" s="43"/>
      <c r="W10" s="43"/>
      <c r="X10" s="43"/>
      <c r="Y10" s="43"/>
      <c r="Z10" s="43"/>
    </row>
    <row r="11">
      <c r="A11" s="43"/>
      <c r="B11" s="110"/>
      <c r="C11" s="109"/>
      <c r="D11" s="110"/>
      <c r="E11" s="111"/>
      <c r="F11" s="61">
        <v>0.0</v>
      </c>
      <c r="G11" s="98"/>
      <c r="H11" s="110" t="s">
        <v>11</v>
      </c>
      <c r="I11" s="112">
        <v>0.0</v>
      </c>
      <c r="J11" s="112"/>
      <c r="K11" s="112">
        <v>0.0</v>
      </c>
      <c r="L11" s="112">
        <v>0.0</v>
      </c>
      <c r="M11" s="112">
        <v>0.0</v>
      </c>
      <c r="N11" s="112">
        <v>0.0</v>
      </c>
      <c r="O11" s="112">
        <v>0.0</v>
      </c>
      <c r="P11" s="43"/>
      <c r="Q11" s="43"/>
      <c r="R11" s="43"/>
      <c r="S11" s="43"/>
      <c r="T11" s="43"/>
      <c r="U11" s="43"/>
      <c r="V11" s="43"/>
      <c r="W11" s="43"/>
      <c r="X11" s="43"/>
      <c r="Y11" s="43"/>
      <c r="Z11" s="43"/>
    </row>
    <row r="12">
      <c r="A12" s="43"/>
      <c r="B12" s="110"/>
      <c r="C12" s="113" t="s">
        <v>55</v>
      </c>
      <c r="D12" s="110"/>
      <c r="E12" s="110"/>
      <c r="F12" s="114">
        <f t="shared" ref="F12:G12" si="1">SUM(F11)</f>
        <v>0</v>
      </c>
      <c r="G12" s="114">
        <f t="shared" si="1"/>
        <v>0</v>
      </c>
      <c r="H12" s="113"/>
      <c r="I12" s="115">
        <v>0.0</v>
      </c>
      <c r="J12" s="115">
        <f t="shared" ref="J12:N12" si="2">SUM(J11)</f>
        <v>0</v>
      </c>
      <c r="K12" s="115">
        <f t="shared" si="2"/>
        <v>0</v>
      </c>
      <c r="L12" s="115">
        <f t="shared" si="2"/>
        <v>0</v>
      </c>
      <c r="M12" s="115">
        <f t="shared" si="2"/>
        <v>0</v>
      </c>
      <c r="N12" s="114">
        <f t="shared" si="2"/>
        <v>0</v>
      </c>
      <c r="O12" s="115">
        <v>0.0</v>
      </c>
      <c r="P12" s="43"/>
      <c r="Q12" s="43"/>
      <c r="R12" s="43"/>
      <c r="S12" s="43"/>
      <c r="T12" s="43"/>
      <c r="U12" s="43"/>
      <c r="V12" s="43"/>
      <c r="W12" s="43"/>
      <c r="X12" s="43"/>
      <c r="Y12" s="43"/>
      <c r="Z12" s="43"/>
    </row>
    <row r="13">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c r="A15" s="43"/>
      <c r="B15" s="43"/>
      <c r="C15" s="43"/>
      <c r="D15" s="43"/>
      <c r="E15" s="43"/>
      <c r="F15" s="43"/>
      <c r="G15" s="94"/>
      <c r="H15" s="43"/>
      <c r="I15" s="43"/>
      <c r="J15" s="43"/>
      <c r="K15" s="43"/>
      <c r="L15" s="43"/>
      <c r="M15" s="43"/>
      <c r="N15" s="43"/>
      <c r="O15" s="43"/>
      <c r="P15" s="43"/>
      <c r="Q15" s="43"/>
      <c r="R15" s="43"/>
      <c r="S15" s="43"/>
      <c r="T15" s="43"/>
      <c r="U15" s="43"/>
      <c r="V15" s="43"/>
      <c r="W15" s="43"/>
      <c r="X15" s="43"/>
      <c r="Y15" s="43"/>
      <c r="Z15" s="43"/>
    </row>
    <row r="16">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ht="15.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sheetData>
  <mergeCells count="13">
    <mergeCell ref="G9:J9"/>
    <mergeCell ref="K9:K10"/>
    <mergeCell ref="L9:L10"/>
    <mergeCell ref="M9:M10"/>
    <mergeCell ref="N9:N10"/>
    <mergeCell ref="O9:O10"/>
    <mergeCell ref="B3:D3"/>
    <mergeCell ref="B4:E4"/>
    <mergeCell ref="B5:D5"/>
    <mergeCell ref="B9:B10"/>
    <mergeCell ref="C9:C10"/>
    <mergeCell ref="D9:D10"/>
    <mergeCell ref="E9:F9"/>
  </mergeCells>
  <printOptions/>
  <pageMargins bottom="0.7480314960629921" footer="0.0" header="0.0" left="0.7086614173228347" right="0.7086614173228347" top="0.7480314960629921"/>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9.14"/>
    <col customWidth="1" min="9" max="9" width="24.71"/>
    <col customWidth="1" min="10" max="11" width="9.14"/>
    <col customWidth="1" min="12" max="12" width="9.43"/>
    <col customWidth="1" min="13" max="15" width="9.14"/>
    <col customWidth="1" min="16" max="16" width="10.29"/>
    <col customWidth="1" min="17"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c r="A2" s="43"/>
      <c r="B2" s="43"/>
      <c r="C2" s="43"/>
      <c r="D2" s="43"/>
      <c r="E2" s="43"/>
      <c r="F2" s="43"/>
      <c r="G2" s="43"/>
      <c r="H2" s="43"/>
      <c r="I2" s="43"/>
      <c r="J2" s="43"/>
      <c r="K2" s="43"/>
      <c r="L2" s="43"/>
      <c r="M2" s="43"/>
      <c r="N2" s="43"/>
      <c r="O2" s="46" t="s">
        <v>46</v>
      </c>
      <c r="P2" s="43"/>
      <c r="Q2" s="43"/>
      <c r="R2" s="43"/>
      <c r="S2" s="43"/>
      <c r="T2" s="43"/>
      <c r="U2" s="43"/>
      <c r="V2" s="43"/>
      <c r="W2" s="43"/>
      <c r="X2" s="43"/>
      <c r="Y2" s="43"/>
      <c r="Z2" s="43"/>
    </row>
    <row r="3" ht="15.0" customHeight="1">
      <c r="A3" s="43"/>
      <c r="B3" s="70" t="s">
        <v>56</v>
      </c>
      <c r="E3" s="43"/>
      <c r="F3" s="70" t="s">
        <v>90</v>
      </c>
      <c r="G3" s="70"/>
      <c r="H3" s="70"/>
      <c r="I3" s="43"/>
      <c r="J3" s="43"/>
      <c r="K3" s="43"/>
      <c r="L3" s="43"/>
      <c r="M3" s="43"/>
      <c r="N3" s="43"/>
      <c r="O3" s="43"/>
      <c r="P3" s="43"/>
      <c r="Q3" s="43"/>
      <c r="R3" s="43"/>
      <c r="S3" s="43"/>
      <c r="T3" s="43"/>
      <c r="U3" s="43"/>
      <c r="V3" s="43"/>
      <c r="W3" s="43"/>
      <c r="X3" s="43"/>
      <c r="Y3" s="43"/>
      <c r="Z3" s="43"/>
    </row>
    <row r="4" ht="15.0" customHeight="1">
      <c r="A4" s="43"/>
      <c r="B4" s="70" t="s">
        <v>59</v>
      </c>
      <c r="F4" s="70" t="s">
        <v>60</v>
      </c>
      <c r="G4" s="70"/>
      <c r="H4" s="70"/>
      <c r="I4" s="43"/>
      <c r="J4" s="43"/>
      <c r="K4" s="43"/>
      <c r="L4" s="43"/>
      <c r="M4" s="43"/>
      <c r="N4" s="43"/>
      <c r="O4" s="43"/>
      <c r="P4" s="43"/>
      <c r="Q4" s="43"/>
      <c r="R4" s="43"/>
      <c r="S4" s="43"/>
      <c r="T4" s="43"/>
      <c r="U4" s="43"/>
      <c r="V4" s="43"/>
      <c r="W4" s="43"/>
      <c r="X4" s="43"/>
      <c r="Y4" s="43"/>
      <c r="Z4" s="43"/>
    </row>
    <row r="5" ht="15.0" customHeight="1">
      <c r="A5" s="43"/>
      <c r="B5" s="70" t="s">
        <v>61</v>
      </c>
      <c r="E5" s="43"/>
      <c r="F5" s="70" t="s">
        <v>62</v>
      </c>
      <c r="G5" s="70"/>
      <c r="H5" s="70"/>
      <c r="I5" s="43"/>
      <c r="J5" s="43"/>
      <c r="K5" s="43"/>
      <c r="L5" s="43"/>
      <c r="M5" s="43"/>
      <c r="N5" s="43"/>
      <c r="O5" s="43"/>
      <c r="P5" s="43"/>
      <c r="Q5" s="43"/>
      <c r="R5" s="43"/>
      <c r="S5" s="43"/>
      <c r="T5" s="43"/>
      <c r="U5" s="43"/>
      <c r="V5" s="43"/>
      <c r="W5" s="43"/>
      <c r="X5" s="43"/>
      <c r="Y5" s="43"/>
      <c r="Z5" s="43"/>
    </row>
    <row r="6">
      <c r="A6" s="43"/>
      <c r="B6" s="43"/>
      <c r="C6" s="43"/>
      <c r="D6" s="43"/>
      <c r="E6" s="43"/>
      <c r="F6" s="43"/>
      <c r="G6" s="43"/>
      <c r="H6" s="43"/>
      <c r="I6" s="43"/>
      <c r="J6" s="43"/>
      <c r="K6" s="43"/>
      <c r="L6" s="43"/>
      <c r="M6" s="43"/>
      <c r="N6" s="43"/>
      <c r="O6" s="43"/>
      <c r="P6" s="43"/>
      <c r="Q6" s="43"/>
      <c r="R6" s="43"/>
      <c r="S6" s="43"/>
      <c r="T6" s="43"/>
      <c r="U6" s="43"/>
      <c r="V6" s="43"/>
      <c r="W6" s="43"/>
      <c r="X6" s="43"/>
      <c r="Y6" s="43"/>
      <c r="Z6" s="43"/>
    </row>
    <row r="7">
      <c r="A7" s="43"/>
      <c r="B7" s="43"/>
      <c r="C7" s="43"/>
      <c r="D7" s="43"/>
      <c r="E7" s="43" t="s">
        <v>116</v>
      </c>
      <c r="F7" s="43"/>
      <c r="G7" s="43"/>
      <c r="H7" s="43"/>
      <c r="I7" s="43"/>
      <c r="J7" s="43"/>
      <c r="K7" s="43"/>
      <c r="L7" s="43"/>
      <c r="M7" s="43"/>
      <c r="N7" s="43"/>
      <c r="O7" s="43"/>
      <c r="P7" s="43"/>
      <c r="Q7" s="43"/>
      <c r="R7" s="43"/>
      <c r="S7" s="43"/>
      <c r="T7" s="43"/>
      <c r="U7" s="43"/>
      <c r="V7" s="43"/>
      <c r="W7" s="43"/>
      <c r="X7" s="43"/>
      <c r="Y7" s="43"/>
      <c r="Z7" s="43"/>
    </row>
    <row r="8">
      <c r="A8" s="43"/>
      <c r="B8" s="43"/>
      <c r="C8" s="43"/>
      <c r="D8" s="43"/>
      <c r="E8" s="43"/>
      <c r="F8" s="43"/>
      <c r="G8" s="43"/>
      <c r="H8" s="43"/>
      <c r="I8" s="43"/>
      <c r="J8" s="43"/>
      <c r="K8" s="43"/>
      <c r="L8" s="43"/>
      <c r="M8" s="43"/>
      <c r="N8" s="43"/>
      <c r="O8" s="43"/>
      <c r="P8" s="43" t="s">
        <v>64</v>
      </c>
      <c r="Q8" s="43"/>
      <c r="R8" s="43"/>
      <c r="S8" s="43"/>
      <c r="T8" s="43"/>
      <c r="U8" s="43"/>
      <c r="V8" s="43"/>
      <c r="W8" s="43"/>
      <c r="X8" s="43"/>
      <c r="Y8" s="43"/>
      <c r="Z8" s="43"/>
    </row>
    <row r="9">
      <c r="A9" s="43"/>
      <c r="B9" s="109" t="s">
        <v>65</v>
      </c>
      <c r="C9" s="109" t="s">
        <v>117</v>
      </c>
      <c r="D9" s="109" t="s">
        <v>118</v>
      </c>
      <c r="E9" s="109" t="s">
        <v>119</v>
      </c>
      <c r="F9" s="107" t="s">
        <v>68</v>
      </c>
      <c r="G9" s="50"/>
      <c r="H9" s="107" t="s">
        <v>69</v>
      </c>
      <c r="I9" s="74"/>
      <c r="J9" s="74"/>
      <c r="K9" s="50"/>
      <c r="L9" s="106" t="s">
        <v>70</v>
      </c>
      <c r="M9" s="106" t="s">
        <v>71</v>
      </c>
      <c r="N9" s="106" t="s">
        <v>72</v>
      </c>
      <c r="O9" s="106" t="s">
        <v>73</v>
      </c>
      <c r="P9" s="106" t="s">
        <v>74</v>
      </c>
      <c r="Q9" s="43"/>
      <c r="R9" s="43"/>
      <c r="S9" s="43"/>
      <c r="T9" s="43"/>
      <c r="U9" s="43"/>
      <c r="V9" s="43"/>
      <c r="W9" s="43"/>
      <c r="X9" s="43"/>
      <c r="Y9" s="43"/>
      <c r="Z9" s="43"/>
    </row>
    <row r="10" ht="90.0" customHeight="1">
      <c r="A10" s="43"/>
      <c r="B10" s="110"/>
      <c r="C10" s="110"/>
      <c r="D10" s="110"/>
      <c r="E10" s="110"/>
      <c r="F10" s="109" t="s">
        <v>120</v>
      </c>
      <c r="G10" s="109" t="s">
        <v>76</v>
      </c>
      <c r="H10" s="109" t="s">
        <v>121</v>
      </c>
      <c r="I10" s="109" t="s">
        <v>122</v>
      </c>
      <c r="J10" s="109" t="s">
        <v>78</v>
      </c>
      <c r="K10" s="109" t="s">
        <v>123</v>
      </c>
      <c r="L10" s="52"/>
      <c r="M10" s="52"/>
      <c r="N10" s="52"/>
      <c r="O10" s="52"/>
      <c r="P10" s="52"/>
      <c r="Q10" s="43"/>
      <c r="R10" s="43"/>
      <c r="S10" s="43"/>
      <c r="T10" s="43"/>
      <c r="U10" s="43"/>
      <c r="V10" s="43"/>
      <c r="W10" s="43"/>
      <c r="X10" s="43"/>
      <c r="Y10" s="43"/>
      <c r="Z10" s="43"/>
    </row>
    <row r="11">
      <c r="A11" s="43"/>
      <c r="B11" s="110"/>
      <c r="C11" s="110"/>
      <c r="D11" s="110"/>
      <c r="E11" s="110"/>
      <c r="F11" s="109"/>
      <c r="G11" s="109"/>
      <c r="H11" s="109"/>
      <c r="I11" s="109"/>
      <c r="J11" s="109"/>
      <c r="K11" s="109"/>
      <c r="L11" s="116"/>
      <c r="M11" s="117"/>
      <c r="N11" s="117"/>
      <c r="O11" s="117"/>
      <c r="P11" s="117"/>
      <c r="Q11" s="43"/>
      <c r="R11" s="43"/>
      <c r="S11" s="43"/>
      <c r="T11" s="43"/>
      <c r="U11" s="43"/>
      <c r="V11" s="43"/>
      <c r="W11" s="43"/>
      <c r="X11" s="43"/>
      <c r="Y11" s="43"/>
      <c r="Z11" s="43"/>
    </row>
    <row r="12">
      <c r="A12" s="43"/>
      <c r="B12" s="110"/>
      <c r="C12" s="110"/>
      <c r="D12" s="110"/>
      <c r="E12" s="110"/>
      <c r="F12" s="109"/>
      <c r="G12" s="109"/>
      <c r="H12" s="109"/>
      <c r="I12" s="109"/>
      <c r="J12" s="109"/>
      <c r="K12" s="109"/>
      <c r="L12" s="116"/>
      <c r="M12" s="117"/>
      <c r="N12" s="117"/>
      <c r="O12" s="117"/>
      <c r="P12" s="117"/>
      <c r="Q12" s="43"/>
      <c r="R12" s="43"/>
      <c r="S12" s="43"/>
      <c r="T12" s="43"/>
      <c r="U12" s="43"/>
      <c r="V12" s="43"/>
      <c r="W12" s="43"/>
      <c r="X12" s="43"/>
      <c r="Y12" s="43"/>
      <c r="Z12" s="43"/>
    </row>
    <row r="13">
      <c r="A13" s="43"/>
      <c r="B13" s="110"/>
      <c r="C13" s="110"/>
      <c r="D13" s="110"/>
      <c r="E13" s="110"/>
      <c r="F13" s="109"/>
      <c r="G13" s="109"/>
      <c r="H13" s="109"/>
      <c r="I13" s="109"/>
      <c r="J13" s="109"/>
      <c r="K13" s="109"/>
      <c r="L13" s="116"/>
      <c r="M13" s="117"/>
      <c r="N13" s="117"/>
      <c r="O13" s="117"/>
      <c r="P13" s="117"/>
      <c r="Q13" s="43"/>
      <c r="R13" s="43"/>
      <c r="S13" s="43"/>
      <c r="T13" s="43"/>
      <c r="U13" s="43"/>
      <c r="V13" s="43"/>
      <c r="W13" s="43"/>
      <c r="X13" s="43"/>
      <c r="Y13" s="43"/>
      <c r="Z13" s="43"/>
    </row>
    <row r="14">
      <c r="A14" s="43"/>
      <c r="B14" s="110"/>
      <c r="C14" s="110"/>
      <c r="D14" s="110"/>
      <c r="E14" s="110"/>
      <c r="F14" s="109"/>
      <c r="G14" s="109"/>
      <c r="H14" s="109"/>
      <c r="I14" s="109"/>
      <c r="J14" s="109"/>
      <c r="K14" s="109"/>
      <c r="L14" s="116"/>
      <c r="M14" s="117"/>
      <c r="N14" s="117"/>
      <c r="O14" s="117"/>
      <c r="P14" s="117"/>
      <c r="Q14" s="43"/>
      <c r="R14" s="43"/>
      <c r="S14" s="43"/>
      <c r="T14" s="43"/>
      <c r="U14" s="43"/>
      <c r="V14" s="43"/>
      <c r="W14" s="43"/>
      <c r="X14" s="43"/>
      <c r="Y14" s="43"/>
      <c r="Z14" s="43"/>
    </row>
    <row r="15">
      <c r="A15" s="43"/>
      <c r="B15" s="110"/>
      <c r="C15" s="110"/>
      <c r="D15" s="110"/>
      <c r="E15" s="110"/>
      <c r="F15" s="109"/>
      <c r="G15" s="109"/>
      <c r="H15" s="109"/>
      <c r="I15" s="109"/>
      <c r="J15" s="109"/>
      <c r="K15" s="109"/>
      <c r="L15" s="116"/>
      <c r="M15" s="117"/>
      <c r="N15" s="117"/>
      <c r="O15" s="117"/>
      <c r="P15" s="117"/>
      <c r="Q15" s="43"/>
      <c r="R15" s="43"/>
      <c r="S15" s="43"/>
      <c r="T15" s="43"/>
      <c r="U15" s="43"/>
      <c r="V15" s="43"/>
      <c r="W15" s="43"/>
      <c r="X15" s="43"/>
      <c r="Y15" s="43"/>
      <c r="Z15" s="43"/>
    </row>
    <row r="16">
      <c r="A16" s="43"/>
      <c r="B16" s="110"/>
      <c r="C16" s="110"/>
      <c r="D16" s="110"/>
      <c r="E16" s="110"/>
      <c r="F16" s="109"/>
      <c r="G16" s="109"/>
      <c r="H16" s="109"/>
      <c r="I16" s="109"/>
      <c r="J16" s="109"/>
      <c r="K16" s="109"/>
      <c r="L16" s="116"/>
      <c r="M16" s="117"/>
      <c r="N16" s="117"/>
      <c r="O16" s="117"/>
      <c r="P16" s="117"/>
      <c r="Q16" s="43"/>
      <c r="R16" s="43"/>
      <c r="S16" s="43"/>
      <c r="T16" s="43"/>
      <c r="U16" s="43"/>
      <c r="V16" s="43"/>
      <c r="W16" s="43"/>
      <c r="X16" s="43"/>
      <c r="Y16" s="43"/>
      <c r="Z16" s="43"/>
    </row>
    <row r="17">
      <c r="A17" s="43"/>
      <c r="B17" s="110"/>
      <c r="C17" s="110"/>
      <c r="D17" s="110"/>
      <c r="E17" s="110"/>
      <c r="F17" s="109"/>
      <c r="G17" s="109"/>
      <c r="H17" s="109"/>
      <c r="I17" s="109"/>
      <c r="J17" s="109"/>
      <c r="K17" s="109"/>
      <c r="L17" s="116"/>
      <c r="M17" s="117"/>
      <c r="N17" s="117"/>
      <c r="O17" s="117"/>
      <c r="P17" s="117"/>
      <c r="Q17" s="43"/>
      <c r="R17" s="43"/>
      <c r="S17" s="43"/>
      <c r="T17" s="43"/>
      <c r="U17" s="43"/>
      <c r="V17" s="43"/>
      <c r="W17" s="43"/>
      <c r="X17" s="43"/>
      <c r="Y17" s="43"/>
      <c r="Z17" s="43"/>
    </row>
    <row r="18">
      <c r="A18" s="43"/>
      <c r="B18" s="110"/>
      <c r="C18" s="110"/>
      <c r="D18" s="110"/>
      <c r="E18" s="110"/>
      <c r="F18" s="109"/>
      <c r="G18" s="109"/>
      <c r="H18" s="109"/>
      <c r="I18" s="109"/>
      <c r="J18" s="109"/>
      <c r="K18" s="109"/>
      <c r="L18" s="116"/>
      <c r="M18" s="117"/>
      <c r="N18" s="117"/>
      <c r="O18" s="117"/>
      <c r="P18" s="117"/>
      <c r="Q18" s="43"/>
      <c r="R18" s="43"/>
      <c r="S18" s="43"/>
      <c r="T18" s="43"/>
      <c r="U18" s="43"/>
      <c r="V18" s="43"/>
      <c r="W18" s="43"/>
      <c r="X18" s="43"/>
      <c r="Y18" s="43"/>
      <c r="Z18" s="43"/>
    </row>
    <row r="19">
      <c r="A19" s="43"/>
      <c r="B19" s="110"/>
      <c r="C19" s="110"/>
      <c r="D19" s="110"/>
      <c r="E19" s="110"/>
      <c r="F19" s="109"/>
      <c r="G19" s="109"/>
      <c r="H19" s="109"/>
      <c r="I19" s="109"/>
      <c r="J19" s="109"/>
      <c r="K19" s="109"/>
      <c r="L19" s="116"/>
      <c r="M19" s="117"/>
      <c r="N19" s="117"/>
      <c r="O19" s="117"/>
      <c r="P19" s="117"/>
      <c r="Q19" s="43"/>
      <c r="R19" s="43"/>
      <c r="S19" s="43"/>
      <c r="T19" s="43"/>
      <c r="U19" s="43"/>
      <c r="V19" s="43"/>
      <c r="W19" s="43"/>
      <c r="X19" s="43"/>
      <c r="Y19" s="43"/>
      <c r="Z19" s="43"/>
    </row>
    <row r="20">
      <c r="A20" s="43"/>
      <c r="B20" s="110"/>
      <c r="C20" s="110"/>
      <c r="D20" s="110"/>
      <c r="E20" s="110"/>
      <c r="F20" s="109"/>
      <c r="G20" s="109"/>
      <c r="H20" s="109"/>
      <c r="I20" s="109"/>
      <c r="J20" s="109"/>
      <c r="K20" s="109"/>
      <c r="L20" s="116"/>
      <c r="M20" s="117"/>
      <c r="N20" s="117"/>
      <c r="O20" s="117"/>
      <c r="P20" s="117"/>
      <c r="Q20" s="43"/>
      <c r="R20" s="43"/>
      <c r="S20" s="43"/>
      <c r="T20" s="43"/>
      <c r="U20" s="43"/>
      <c r="V20" s="43"/>
      <c r="W20" s="43"/>
      <c r="X20" s="43"/>
      <c r="Y20" s="43"/>
      <c r="Z20" s="43"/>
    </row>
    <row r="21" ht="15.75" customHeight="1">
      <c r="A21" s="43"/>
      <c r="B21" s="110"/>
      <c r="C21" s="110"/>
      <c r="D21" s="110"/>
      <c r="E21" s="110"/>
      <c r="F21" s="109"/>
      <c r="G21" s="109"/>
      <c r="H21" s="109"/>
      <c r="I21" s="109"/>
      <c r="J21" s="109"/>
      <c r="K21" s="109"/>
      <c r="L21" s="116"/>
      <c r="M21" s="117"/>
      <c r="N21" s="117"/>
      <c r="O21" s="117"/>
      <c r="P21" s="117"/>
      <c r="Q21" s="43"/>
      <c r="R21" s="43"/>
      <c r="S21" s="43"/>
      <c r="T21" s="43"/>
      <c r="U21" s="43"/>
      <c r="V21" s="43"/>
      <c r="W21" s="43"/>
      <c r="X21" s="43"/>
      <c r="Y21" s="43"/>
      <c r="Z21" s="43"/>
    </row>
    <row r="22" ht="15.75" customHeight="1">
      <c r="A22" s="43"/>
      <c r="B22" s="110"/>
      <c r="C22" s="110"/>
      <c r="D22" s="110"/>
      <c r="E22" s="110"/>
      <c r="F22" s="109"/>
      <c r="G22" s="109"/>
      <c r="H22" s="109"/>
      <c r="I22" s="109"/>
      <c r="J22" s="109"/>
      <c r="K22" s="109"/>
      <c r="L22" s="116"/>
      <c r="M22" s="117"/>
      <c r="N22" s="117"/>
      <c r="O22" s="117"/>
      <c r="P22" s="117"/>
      <c r="Q22" s="43"/>
      <c r="R22" s="43"/>
      <c r="S22" s="43"/>
      <c r="T22" s="43"/>
      <c r="U22" s="43"/>
      <c r="V22" s="43"/>
      <c r="W22" s="43"/>
      <c r="X22" s="43"/>
      <c r="Y22" s="43"/>
      <c r="Z22" s="43"/>
    </row>
    <row r="23" ht="15.75" customHeight="1">
      <c r="A23" s="43"/>
      <c r="B23" s="110"/>
      <c r="C23" s="110"/>
      <c r="D23" s="110"/>
      <c r="E23" s="110"/>
      <c r="F23" s="109"/>
      <c r="G23" s="109"/>
      <c r="H23" s="109"/>
      <c r="I23" s="109"/>
      <c r="J23" s="109"/>
      <c r="K23" s="109"/>
      <c r="L23" s="116"/>
      <c r="M23" s="117"/>
      <c r="N23" s="117"/>
      <c r="O23" s="117"/>
      <c r="P23" s="117"/>
      <c r="Q23" s="43"/>
      <c r="R23" s="43"/>
      <c r="S23" s="43"/>
      <c r="T23" s="43"/>
      <c r="U23" s="43"/>
      <c r="V23" s="43"/>
      <c r="W23" s="43"/>
      <c r="X23" s="43"/>
      <c r="Y23" s="43"/>
      <c r="Z23" s="43"/>
    </row>
    <row r="24" ht="15.75" customHeight="1">
      <c r="A24" s="43"/>
      <c r="B24" s="110"/>
      <c r="C24" s="110"/>
      <c r="D24" s="110"/>
      <c r="E24" s="110"/>
      <c r="F24" s="109"/>
      <c r="G24" s="109"/>
      <c r="H24" s="109"/>
      <c r="I24" s="109"/>
      <c r="J24" s="109"/>
      <c r="K24" s="109"/>
      <c r="L24" s="116"/>
      <c r="M24" s="117"/>
      <c r="N24" s="117"/>
      <c r="O24" s="117"/>
      <c r="P24" s="117"/>
      <c r="Q24" s="43"/>
      <c r="R24" s="43"/>
      <c r="S24" s="43"/>
      <c r="T24" s="43"/>
      <c r="U24" s="43"/>
      <c r="V24" s="43"/>
      <c r="W24" s="43"/>
      <c r="X24" s="43"/>
      <c r="Y24" s="43"/>
      <c r="Z24" s="43"/>
    </row>
    <row r="25" ht="15.75" customHeight="1">
      <c r="A25" s="43"/>
      <c r="B25" s="110"/>
      <c r="C25" s="110"/>
      <c r="D25" s="110"/>
      <c r="E25" s="110"/>
      <c r="F25" s="109"/>
      <c r="G25" s="109"/>
      <c r="H25" s="109"/>
      <c r="I25" s="109"/>
      <c r="J25" s="109"/>
      <c r="K25" s="109"/>
      <c r="L25" s="116"/>
      <c r="M25" s="117"/>
      <c r="N25" s="117"/>
      <c r="O25" s="117"/>
      <c r="P25" s="117"/>
      <c r="Q25" s="43"/>
      <c r="R25" s="43"/>
      <c r="S25" s="43"/>
      <c r="T25" s="43"/>
      <c r="U25" s="43"/>
      <c r="V25" s="43"/>
      <c r="W25" s="43"/>
      <c r="X25" s="43"/>
      <c r="Y25" s="43"/>
      <c r="Z25" s="43"/>
    </row>
    <row r="26" ht="15.75" customHeight="1">
      <c r="A26" s="43"/>
      <c r="B26" s="110"/>
      <c r="C26" s="110"/>
      <c r="D26" s="110"/>
      <c r="E26" s="110"/>
      <c r="F26" s="109"/>
      <c r="G26" s="109"/>
      <c r="H26" s="109"/>
      <c r="I26" s="109"/>
      <c r="J26" s="109"/>
      <c r="K26" s="109"/>
      <c r="L26" s="116"/>
      <c r="M26" s="117"/>
      <c r="N26" s="117"/>
      <c r="O26" s="117"/>
      <c r="P26" s="117"/>
      <c r="Q26" s="43"/>
      <c r="R26" s="43"/>
      <c r="S26" s="43"/>
      <c r="T26" s="43"/>
      <c r="U26" s="43"/>
      <c r="V26" s="43"/>
      <c r="W26" s="43"/>
      <c r="X26" s="43"/>
      <c r="Y26" s="43"/>
      <c r="Z26" s="43"/>
    </row>
    <row r="27" ht="15.75" customHeight="1">
      <c r="A27" s="43"/>
      <c r="B27" s="110"/>
      <c r="C27" s="110"/>
      <c r="D27" s="110"/>
      <c r="E27" s="110"/>
      <c r="F27" s="109"/>
      <c r="G27" s="109"/>
      <c r="H27" s="109"/>
      <c r="I27" s="109"/>
      <c r="J27" s="109"/>
      <c r="K27" s="109"/>
      <c r="L27" s="116"/>
      <c r="M27" s="117"/>
      <c r="N27" s="117"/>
      <c r="O27" s="117"/>
      <c r="P27" s="117"/>
      <c r="Q27" s="43"/>
      <c r="R27" s="43"/>
      <c r="S27" s="43"/>
      <c r="T27" s="43"/>
      <c r="U27" s="43"/>
      <c r="V27" s="43"/>
      <c r="W27" s="43"/>
      <c r="X27" s="43"/>
      <c r="Y27" s="43"/>
      <c r="Z27" s="43"/>
    </row>
    <row r="28" ht="15.75" customHeight="1">
      <c r="A28" s="43"/>
      <c r="B28" s="110"/>
      <c r="C28" s="110"/>
      <c r="D28" s="110"/>
      <c r="E28" s="110"/>
      <c r="F28" s="109"/>
      <c r="G28" s="109"/>
      <c r="H28" s="109"/>
      <c r="I28" s="109"/>
      <c r="J28" s="109"/>
      <c r="K28" s="109"/>
      <c r="L28" s="116"/>
      <c r="M28" s="117"/>
      <c r="N28" s="117"/>
      <c r="O28" s="117"/>
      <c r="P28" s="117"/>
      <c r="Q28" s="43"/>
      <c r="R28" s="43"/>
      <c r="S28" s="43"/>
      <c r="T28" s="43"/>
      <c r="U28" s="43"/>
      <c r="V28" s="43"/>
      <c r="W28" s="43"/>
      <c r="X28" s="43"/>
      <c r="Y28" s="43"/>
      <c r="Z28" s="43"/>
    </row>
    <row r="29" ht="15.75" customHeight="1">
      <c r="A29" s="43"/>
      <c r="B29" s="110"/>
      <c r="C29" s="110"/>
      <c r="D29" s="110"/>
      <c r="E29" s="110"/>
      <c r="F29" s="109"/>
      <c r="G29" s="109"/>
      <c r="H29" s="109"/>
      <c r="I29" s="109"/>
      <c r="J29" s="109"/>
      <c r="K29" s="109"/>
      <c r="L29" s="116"/>
      <c r="M29" s="117"/>
      <c r="N29" s="117"/>
      <c r="O29" s="117"/>
      <c r="P29" s="117"/>
      <c r="Q29" s="43"/>
      <c r="R29" s="43"/>
      <c r="S29" s="43"/>
      <c r="T29" s="43"/>
      <c r="U29" s="43"/>
      <c r="V29" s="43"/>
      <c r="W29" s="43"/>
      <c r="X29" s="43"/>
      <c r="Y29" s="43"/>
      <c r="Z29" s="43"/>
    </row>
    <row r="30" ht="15.75" customHeight="1">
      <c r="A30" s="43"/>
      <c r="B30" s="110"/>
      <c r="C30" s="110"/>
      <c r="D30" s="110"/>
      <c r="E30" s="110"/>
      <c r="F30" s="109"/>
      <c r="G30" s="109"/>
      <c r="H30" s="109"/>
      <c r="I30" s="109"/>
      <c r="J30" s="109"/>
      <c r="K30" s="109"/>
      <c r="L30" s="116"/>
      <c r="M30" s="117"/>
      <c r="N30" s="117"/>
      <c r="O30" s="117"/>
      <c r="P30" s="117"/>
      <c r="Q30" s="43"/>
      <c r="R30" s="43"/>
      <c r="S30" s="43"/>
      <c r="T30" s="43"/>
      <c r="U30" s="43"/>
      <c r="V30" s="43"/>
      <c r="W30" s="43"/>
      <c r="X30" s="43"/>
      <c r="Y30" s="43"/>
      <c r="Z30" s="43"/>
    </row>
    <row r="31" ht="15.75" customHeight="1">
      <c r="A31" s="43"/>
      <c r="B31" s="110"/>
      <c r="C31" s="110"/>
      <c r="D31" s="110"/>
      <c r="E31" s="110"/>
      <c r="F31" s="109"/>
      <c r="G31" s="109"/>
      <c r="H31" s="109"/>
      <c r="I31" s="109"/>
      <c r="J31" s="109"/>
      <c r="K31" s="109"/>
      <c r="L31" s="116"/>
      <c r="M31" s="117"/>
      <c r="N31" s="117"/>
      <c r="O31" s="117"/>
      <c r="P31" s="117"/>
      <c r="Q31" s="43"/>
      <c r="R31" s="43"/>
      <c r="S31" s="43"/>
      <c r="T31" s="43"/>
      <c r="U31" s="43"/>
      <c r="V31" s="43"/>
      <c r="W31" s="43"/>
      <c r="X31" s="43"/>
      <c r="Y31" s="43"/>
      <c r="Z31" s="43"/>
    </row>
    <row r="32" ht="15.75" customHeight="1">
      <c r="A32" s="43"/>
      <c r="B32" s="110"/>
      <c r="C32" s="110"/>
      <c r="D32" s="110"/>
      <c r="E32" s="110"/>
      <c r="F32" s="109"/>
      <c r="G32" s="109"/>
      <c r="H32" s="109"/>
      <c r="I32" s="109"/>
      <c r="J32" s="109"/>
      <c r="K32" s="109"/>
      <c r="L32" s="116"/>
      <c r="M32" s="117"/>
      <c r="N32" s="117"/>
      <c r="O32" s="117"/>
      <c r="P32" s="117"/>
      <c r="Q32" s="43"/>
      <c r="R32" s="43"/>
      <c r="S32" s="43"/>
      <c r="T32" s="43"/>
      <c r="U32" s="43"/>
      <c r="V32" s="43"/>
      <c r="W32" s="43"/>
      <c r="X32" s="43"/>
      <c r="Y32" s="43"/>
      <c r="Z32" s="43"/>
    </row>
    <row r="33" ht="15.75" customHeight="1">
      <c r="A33" s="43"/>
      <c r="B33" s="110"/>
      <c r="C33" s="110"/>
      <c r="D33" s="110"/>
      <c r="E33" s="110"/>
      <c r="F33" s="109"/>
      <c r="G33" s="109"/>
      <c r="H33" s="109"/>
      <c r="I33" s="109"/>
      <c r="J33" s="109"/>
      <c r="K33" s="109"/>
      <c r="L33" s="116"/>
      <c r="M33" s="117"/>
      <c r="N33" s="117"/>
      <c r="O33" s="117"/>
      <c r="P33" s="117"/>
      <c r="Q33" s="43"/>
      <c r="R33" s="43"/>
      <c r="S33" s="43"/>
      <c r="T33" s="43"/>
      <c r="U33" s="43"/>
      <c r="V33" s="43"/>
      <c r="W33" s="43"/>
      <c r="X33" s="43"/>
      <c r="Y33" s="43"/>
      <c r="Z33" s="43"/>
    </row>
    <row r="34" ht="15.75" customHeight="1">
      <c r="A34" s="43"/>
      <c r="B34" s="110"/>
      <c r="C34" s="110"/>
      <c r="D34" s="110"/>
      <c r="E34" s="110"/>
      <c r="F34" s="109"/>
      <c r="G34" s="109"/>
      <c r="H34" s="109"/>
      <c r="I34" s="109"/>
      <c r="J34" s="109"/>
      <c r="K34" s="109"/>
      <c r="L34" s="116"/>
      <c r="M34" s="117"/>
      <c r="N34" s="117"/>
      <c r="O34" s="117"/>
      <c r="P34" s="117"/>
      <c r="Q34" s="43"/>
      <c r="R34" s="43"/>
      <c r="S34" s="43"/>
      <c r="T34" s="43"/>
      <c r="U34" s="43"/>
      <c r="V34" s="43"/>
      <c r="W34" s="43"/>
      <c r="X34" s="43"/>
      <c r="Y34" s="43"/>
      <c r="Z34" s="43"/>
    </row>
    <row r="35" ht="15.75" customHeight="1">
      <c r="A35" s="43"/>
      <c r="B35" s="110"/>
      <c r="C35" s="110"/>
      <c r="D35" s="110"/>
      <c r="E35" s="110"/>
      <c r="F35" s="109"/>
      <c r="G35" s="109"/>
      <c r="H35" s="109"/>
      <c r="I35" s="109"/>
      <c r="J35" s="109"/>
      <c r="K35" s="109"/>
      <c r="L35" s="116"/>
      <c r="M35" s="117"/>
      <c r="N35" s="117"/>
      <c r="O35" s="117"/>
      <c r="P35" s="117"/>
      <c r="Q35" s="43"/>
      <c r="R35" s="43"/>
      <c r="S35" s="43"/>
      <c r="T35" s="43"/>
      <c r="U35" s="43"/>
      <c r="V35" s="43"/>
      <c r="W35" s="43"/>
      <c r="X35" s="43"/>
      <c r="Y35" s="43"/>
      <c r="Z35" s="43"/>
    </row>
    <row r="36" ht="15.75" customHeight="1">
      <c r="A36" s="43"/>
      <c r="B36" s="110"/>
      <c r="C36" s="110"/>
      <c r="D36" s="110"/>
      <c r="E36" s="110"/>
      <c r="F36" s="109"/>
      <c r="G36" s="109"/>
      <c r="H36" s="109"/>
      <c r="I36" s="109"/>
      <c r="J36" s="109"/>
      <c r="K36" s="109"/>
      <c r="L36" s="116"/>
      <c r="M36" s="117"/>
      <c r="N36" s="117"/>
      <c r="O36" s="117"/>
      <c r="P36" s="117"/>
      <c r="Q36" s="43"/>
      <c r="R36" s="43"/>
      <c r="S36" s="43"/>
      <c r="T36" s="43"/>
      <c r="U36" s="43"/>
      <c r="V36" s="43"/>
      <c r="W36" s="43"/>
      <c r="X36" s="43"/>
      <c r="Y36" s="43"/>
      <c r="Z36" s="43"/>
    </row>
    <row r="37" ht="15.75" customHeight="1">
      <c r="A37" s="43"/>
      <c r="B37" s="110"/>
      <c r="C37" s="110"/>
      <c r="D37" s="110"/>
      <c r="E37" s="110"/>
      <c r="F37" s="109"/>
      <c r="G37" s="109"/>
      <c r="H37" s="109"/>
      <c r="I37" s="109"/>
      <c r="J37" s="109"/>
      <c r="K37" s="109"/>
      <c r="L37" s="116"/>
      <c r="M37" s="117"/>
      <c r="N37" s="117"/>
      <c r="O37" s="117"/>
      <c r="P37" s="117"/>
      <c r="Q37" s="43"/>
      <c r="R37" s="43"/>
      <c r="S37" s="43"/>
      <c r="T37" s="43"/>
      <c r="U37" s="43"/>
      <c r="V37" s="43"/>
      <c r="W37" s="43"/>
      <c r="X37" s="43"/>
      <c r="Y37" s="43"/>
      <c r="Z37" s="43"/>
    </row>
    <row r="38" ht="15.75" customHeight="1">
      <c r="A38" s="43"/>
      <c r="B38" s="110"/>
      <c r="C38" s="110"/>
      <c r="D38" s="110"/>
      <c r="E38" s="110"/>
      <c r="F38" s="109"/>
      <c r="G38" s="109"/>
      <c r="H38" s="109"/>
      <c r="I38" s="109"/>
      <c r="J38" s="109"/>
      <c r="K38" s="109"/>
      <c r="L38" s="116"/>
      <c r="M38" s="117"/>
      <c r="N38" s="117"/>
      <c r="O38" s="117"/>
      <c r="P38" s="117"/>
      <c r="Q38" s="43"/>
      <c r="R38" s="43"/>
      <c r="S38" s="43"/>
      <c r="T38" s="43"/>
      <c r="U38" s="43"/>
      <c r="V38" s="43"/>
      <c r="W38" s="43"/>
      <c r="X38" s="43"/>
      <c r="Y38" s="43"/>
      <c r="Z38" s="43"/>
    </row>
    <row r="39" ht="15.75" customHeight="1">
      <c r="A39" s="43"/>
      <c r="B39" s="110"/>
      <c r="C39" s="110"/>
      <c r="D39" s="110"/>
      <c r="E39" s="110"/>
      <c r="F39" s="109"/>
      <c r="G39" s="109"/>
      <c r="H39" s="109"/>
      <c r="I39" s="109"/>
      <c r="J39" s="109"/>
      <c r="K39" s="109"/>
      <c r="L39" s="116"/>
      <c r="M39" s="117"/>
      <c r="N39" s="117"/>
      <c r="O39" s="117"/>
      <c r="P39" s="117"/>
      <c r="Q39" s="43"/>
      <c r="R39" s="43"/>
      <c r="S39" s="43"/>
      <c r="T39" s="43"/>
      <c r="U39" s="43"/>
      <c r="V39" s="43"/>
      <c r="W39" s="43"/>
      <c r="X39" s="43"/>
      <c r="Y39" s="43"/>
      <c r="Z39" s="43"/>
    </row>
    <row r="40" ht="15.75" customHeight="1">
      <c r="A40" s="43"/>
      <c r="B40" s="110"/>
      <c r="C40" s="110"/>
      <c r="D40" s="110"/>
      <c r="E40" s="110"/>
      <c r="F40" s="109"/>
      <c r="G40" s="109"/>
      <c r="H40" s="109"/>
      <c r="I40" s="109"/>
      <c r="J40" s="109"/>
      <c r="K40" s="109"/>
      <c r="L40" s="116"/>
      <c r="M40" s="117"/>
      <c r="N40" s="117"/>
      <c r="O40" s="117"/>
      <c r="P40" s="117"/>
      <c r="Q40" s="43"/>
      <c r="R40" s="43"/>
      <c r="S40" s="43"/>
      <c r="T40" s="43"/>
      <c r="U40" s="43"/>
      <c r="V40" s="43"/>
      <c r="W40" s="43"/>
      <c r="X40" s="43"/>
      <c r="Y40" s="43"/>
      <c r="Z40" s="43"/>
    </row>
    <row r="41" ht="15.75" customHeight="1">
      <c r="A41" s="43"/>
      <c r="B41" s="110"/>
      <c r="C41" s="110"/>
      <c r="D41" s="110"/>
      <c r="E41" s="110"/>
      <c r="F41" s="109"/>
      <c r="G41" s="109"/>
      <c r="H41" s="109"/>
      <c r="I41" s="109"/>
      <c r="J41" s="109"/>
      <c r="K41" s="109"/>
      <c r="L41" s="116"/>
      <c r="M41" s="117"/>
      <c r="N41" s="117"/>
      <c r="O41" s="117"/>
      <c r="P41" s="117"/>
      <c r="Q41" s="43"/>
      <c r="R41" s="43"/>
      <c r="S41" s="43"/>
      <c r="T41" s="43"/>
      <c r="U41" s="43"/>
      <c r="V41" s="43"/>
      <c r="W41" s="43"/>
      <c r="X41" s="43"/>
      <c r="Y41" s="43"/>
      <c r="Z41" s="43"/>
    </row>
    <row r="42" ht="15.75" customHeight="1">
      <c r="A42" s="43"/>
      <c r="B42" s="110"/>
      <c r="C42" s="110"/>
      <c r="D42" s="110"/>
      <c r="E42" s="110"/>
      <c r="F42" s="109"/>
      <c r="G42" s="109"/>
      <c r="H42" s="109"/>
      <c r="I42" s="109"/>
      <c r="J42" s="109"/>
      <c r="K42" s="109"/>
      <c r="L42" s="116"/>
      <c r="M42" s="117"/>
      <c r="N42" s="117"/>
      <c r="O42" s="117"/>
      <c r="P42" s="117"/>
      <c r="Q42" s="43"/>
      <c r="R42" s="43"/>
      <c r="S42" s="43"/>
      <c r="T42" s="43"/>
      <c r="U42" s="43"/>
      <c r="V42" s="43"/>
      <c r="W42" s="43"/>
      <c r="X42" s="43"/>
      <c r="Y42" s="43"/>
      <c r="Z42" s="43"/>
    </row>
    <row r="43" ht="15.75" customHeight="1">
      <c r="A43" s="43"/>
      <c r="B43" s="110"/>
      <c r="C43" s="110"/>
      <c r="D43" s="110"/>
      <c r="E43" s="110"/>
      <c r="F43" s="109"/>
      <c r="G43" s="109"/>
      <c r="H43" s="109"/>
      <c r="I43" s="109"/>
      <c r="J43" s="109"/>
      <c r="K43" s="109"/>
      <c r="L43" s="116"/>
      <c r="M43" s="117"/>
      <c r="N43" s="117"/>
      <c r="O43" s="117"/>
      <c r="P43" s="117"/>
      <c r="Q43" s="43"/>
      <c r="R43" s="43"/>
      <c r="S43" s="43"/>
      <c r="T43" s="43"/>
      <c r="U43" s="43"/>
      <c r="V43" s="43"/>
      <c r="W43" s="43"/>
      <c r="X43" s="43"/>
      <c r="Y43" s="43"/>
      <c r="Z43" s="43"/>
    </row>
    <row r="44" ht="15.75" customHeight="1">
      <c r="A44" s="43"/>
      <c r="B44" s="110"/>
      <c r="C44" s="110"/>
      <c r="D44" s="110"/>
      <c r="E44" s="110"/>
      <c r="F44" s="109"/>
      <c r="G44" s="109"/>
      <c r="H44" s="109"/>
      <c r="I44" s="109"/>
      <c r="J44" s="109"/>
      <c r="K44" s="109"/>
      <c r="L44" s="116"/>
      <c r="M44" s="117"/>
      <c r="N44" s="117"/>
      <c r="O44" s="117"/>
      <c r="P44" s="117"/>
      <c r="Q44" s="43"/>
      <c r="R44" s="43"/>
      <c r="S44" s="43"/>
      <c r="T44" s="43"/>
      <c r="U44" s="43"/>
      <c r="V44" s="43"/>
      <c r="W44" s="43"/>
      <c r="X44" s="43"/>
      <c r="Y44" s="43"/>
      <c r="Z44" s="43"/>
    </row>
    <row r="45" ht="15.75" customHeight="1">
      <c r="A45" s="43"/>
      <c r="B45" s="110"/>
      <c r="C45" s="110"/>
      <c r="D45" s="110"/>
      <c r="E45" s="110"/>
      <c r="F45" s="109"/>
      <c r="G45" s="109"/>
      <c r="H45" s="109"/>
      <c r="I45" s="109"/>
      <c r="J45" s="109"/>
      <c r="K45" s="109"/>
      <c r="L45" s="116"/>
      <c r="M45" s="117"/>
      <c r="N45" s="117"/>
      <c r="O45" s="117"/>
      <c r="P45" s="117"/>
      <c r="Q45" s="43"/>
      <c r="R45" s="43"/>
      <c r="S45" s="43"/>
      <c r="T45" s="43"/>
      <c r="U45" s="43"/>
      <c r="V45" s="43"/>
      <c r="W45" s="43"/>
      <c r="X45" s="43"/>
      <c r="Y45" s="43"/>
      <c r="Z45" s="43"/>
    </row>
    <row r="46" ht="15.75" customHeight="1">
      <c r="A46" s="43"/>
      <c r="B46" s="110"/>
      <c r="C46" s="110"/>
      <c r="D46" s="110"/>
      <c r="E46" s="110"/>
      <c r="F46" s="109"/>
      <c r="G46" s="109"/>
      <c r="H46" s="109"/>
      <c r="I46" s="109"/>
      <c r="J46" s="109"/>
      <c r="K46" s="109"/>
      <c r="L46" s="116"/>
      <c r="M46" s="117"/>
      <c r="N46" s="117"/>
      <c r="O46" s="117"/>
      <c r="P46" s="117"/>
      <c r="Q46" s="43"/>
      <c r="R46" s="43"/>
      <c r="S46" s="43"/>
      <c r="T46" s="43"/>
      <c r="U46" s="43"/>
      <c r="V46" s="43"/>
      <c r="W46" s="43"/>
      <c r="X46" s="43"/>
      <c r="Y46" s="43"/>
      <c r="Z46" s="43"/>
    </row>
    <row r="47" ht="15.75" customHeight="1">
      <c r="A47" s="43"/>
      <c r="B47" s="110"/>
      <c r="C47" s="110"/>
      <c r="D47" s="110"/>
      <c r="E47" s="110"/>
      <c r="F47" s="109"/>
      <c r="G47" s="109"/>
      <c r="H47" s="109"/>
      <c r="I47" s="109"/>
      <c r="J47" s="109"/>
      <c r="K47" s="109"/>
      <c r="L47" s="116"/>
      <c r="M47" s="117"/>
      <c r="N47" s="117"/>
      <c r="O47" s="117"/>
      <c r="P47" s="117"/>
      <c r="Q47" s="43"/>
      <c r="R47" s="43"/>
      <c r="S47" s="43"/>
      <c r="T47" s="43"/>
      <c r="U47" s="43"/>
      <c r="V47" s="43"/>
      <c r="W47" s="43"/>
      <c r="X47" s="43"/>
      <c r="Y47" s="43"/>
      <c r="Z47" s="43"/>
    </row>
    <row r="48" ht="15.75" customHeight="1">
      <c r="A48" s="43"/>
      <c r="B48" s="110"/>
      <c r="C48" s="110"/>
      <c r="D48" s="110"/>
      <c r="E48" s="110"/>
      <c r="F48" s="109"/>
      <c r="G48" s="109"/>
      <c r="H48" s="109"/>
      <c r="I48" s="109"/>
      <c r="J48" s="109"/>
      <c r="K48" s="109"/>
      <c r="L48" s="116"/>
      <c r="M48" s="117"/>
      <c r="N48" s="117"/>
      <c r="O48" s="117"/>
      <c r="P48" s="117"/>
      <c r="Q48" s="43"/>
      <c r="R48" s="43"/>
      <c r="S48" s="43"/>
      <c r="T48" s="43"/>
      <c r="U48" s="43"/>
      <c r="V48" s="43"/>
      <c r="W48" s="43"/>
      <c r="X48" s="43"/>
      <c r="Y48" s="43"/>
      <c r="Z48" s="43"/>
    </row>
    <row r="49" ht="15.75" customHeight="1">
      <c r="A49" s="43"/>
      <c r="B49" s="110"/>
      <c r="C49" s="110"/>
      <c r="D49" s="110"/>
      <c r="E49" s="110"/>
      <c r="F49" s="109"/>
      <c r="G49" s="109"/>
      <c r="H49" s="109"/>
      <c r="I49" s="109"/>
      <c r="J49" s="109"/>
      <c r="K49" s="109"/>
      <c r="L49" s="116"/>
      <c r="M49" s="117"/>
      <c r="N49" s="117"/>
      <c r="O49" s="117"/>
      <c r="P49" s="117"/>
      <c r="Q49" s="43"/>
      <c r="R49" s="43"/>
      <c r="S49" s="43"/>
      <c r="T49" s="43"/>
      <c r="U49" s="43"/>
      <c r="V49" s="43"/>
      <c r="W49" s="43"/>
      <c r="X49" s="43"/>
      <c r="Y49" s="43"/>
      <c r="Z49" s="43"/>
    </row>
    <row r="50" ht="15.75" customHeight="1">
      <c r="A50" s="43"/>
      <c r="B50" s="110"/>
      <c r="C50" s="110"/>
      <c r="D50" s="110"/>
      <c r="E50" s="110"/>
      <c r="F50" s="109"/>
      <c r="G50" s="109"/>
      <c r="H50" s="109"/>
      <c r="I50" s="109"/>
      <c r="J50" s="109"/>
      <c r="K50" s="109"/>
      <c r="L50" s="116"/>
      <c r="M50" s="117"/>
      <c r="N50" s="117"/>
      <c r="O50" s="117"/>
      <c r="P50" s="117"/>
      <c r="Q50" s="43"/>
      <c r="R50" s="43"/>
      <c r="S50" s="43"/>
      <c r="T50" s="43"/>
      <c r="U50" s="43"/>
      <c r="V50" s="43"/>
      <c r="W50" s="43"/>
      <c r="X50" s="43"/>
      <c r="Y50" s="43"/>
      <c r="Z50" s="43"/>
    </row>
    <row r="51" ht="15.75" customHeight="1">
      <c r="A51" s="43"/>
      <c r="B51" s="110"/>
      <c r="C51" s="110"/>
      <c r="D51" s="110"/>
      <c r="E51" s="110"/>
      <c r="F51" s="109"/>
      <c r="G51" s="109"/>
      <c r="H51" s="109"/>
      <c r="I51" s="109"/>
      <c r="J51" s="109"/>
      <c r="K51" s="109"/>
      <c r="L51" s="116"/>
      <c r="M51" s="117"/>
      <c r="N51" s="117"/>
      <c r="O51" s="117"/>
      <c r="P51" s="117"/>
      <c r="Q51" s="43"/>
      <c r="R51" s="43"/>
      <c r="S51" s="43"/>
      <c r="T51" s="43"/>
      <c r="U51" s="43"/>
      <c r="V51" s="43"/>
      <c r="W51" s="43"/>
      <c r="X51" s="43"/>
      <c r="Y51" s="43"/>
      <c r="Z51" s="43"/>
    </row>
    <row r="52" ht="15.75" customHeight="1">
      <c r="A52" s="43"/>
      <c r="B52" s="110"/>
      <c r="C52" s="110"/>
      <c r="D52" s="110"/>
      <c r="E52" s="110"/>
      <c r="F52" s="109"/>
      <c r="G52" s="109"/>
      <c r="H52" s="109"/>
      <c r="I52" s="109"/>
      <c r="J52" s="109"/>
      <c r="K52" s="109"/>
      <c r="L52" s="116"/>
      <c r="M52" s="117"/>
      <c r="N52" s="117"/>
      <c r="O52" s="117"/>
      <c r="P52" s="117"/>
      <c r="Q52" s="43"/>
      <c r="R52" s="43"/>
      <c r="S52" s="43"/>
      <c r="T52" s="43"/>
      <c r="U52" s="43"/>
      <c r="V52" s="43"/>
      <c r="W52" s="43"/>
      <c r="X52" s="43"/>
      <c r="Y52" s="43"/>
      <c r="Z52" s="43"/>
    </row>
    <row r="53" ht="15.75" customHeight="1">
      <c r="A53" s="43"/>
      <c r="B53" s="110"/>
      <c r="C53" s="110"/>
      <c r="D53" s="110"/>
      <c r="E53" s="110"/>
      <c r="F53" s="109"/>
      <c r="G53" s="109"/>
      <c r="H53" s="109"/>
      <c r="I53" s="109"/>
      <c r="J53" s="109"/>
      <c r="K53" s="109"/>
      <c r="L53" s="116"/>
      <c r="M53" s="117"/>
      <c r="N53" s="117"/>
      <c r="O53" s="117"/>
      <c r="P53" s="117"/>
      <c r="Q53" s="43"/>
      <c r="R53" s="43"/>
      <c r="S53" s="43"/>
      <c r="T53" s="43"/>
      <c r="U53" s="43"/>
      <c r="V53" s="43"/>
      <c r="W53" s="43"/>
      <c r="X53" s="43"/>
      <c r="Y53" s="43"/>
      <c r="Z53" s="43"/>
    </row>
    <row r="54" ht="15.75" customHeight="1">
      <c r="A54" s="43"/>
      <c r="B54" s="110"/>
      <c r="C54" s="110"/>
      <c r="D54" s="110"/>
      <c r="E54" s="110"/>
      <c r="F54" s="109"/>
      <c r="G54" s="109"/>
      <c r="H54" s="109"/>
      <c r="I54" s="109"/>
      <c r="J54" s="109"/>
      <c r="K54" s="109"/>
      <c r="L54" s="116"/>
      <c r="M54" s="117"/>
      <c r="N54" s="117"/>
      <c r="O54" s="117"/>
      <c r="P54" s="117"/>
      <c r="Q54" s="43"/>
      <c r="R54" s="43"/>
      <c r="S54" s="43"/>
      <c r="T54" s="43"/>
      <c r="U54" s="43"/>
      <c r="V54" s="43"/>
      <c r="W54" s="43"/>
      <c r="X54" s="43"/>
      <c r="Y54" s="43"/>
      <c r="Z54" s="43"/>
    </row>
    <row r="55" ht="15.75" customHeight="1">
      <c r="A55" s="43"/>
      <c r="B55" s="110"/>
      <c r="C55" s="110"/>
      <c r="D55" s="110"/>
      <c r="E55" s="110"/>
      <c r="F55" s="109"/>
      <c r="G55" s="109"/>
      <c r="H55" s="109"/>
      <c r="I55" s="109"/>
      <c r="J55" s="109"/>
      <c r="K55" s="109"/>
      <c r="L55" s="116"/>
      <c r="M55" s="117"/>
      <c r="N55" s="117"/>
      <c r="O55" s="117"/>
      <c r="P55" s="117"/>
      <c r="Q55" s="43"/>
      <c r="R55" s="43"/>
      <c r="S55" s="43"/>
      <c r="T55" s="43"/>
      <c r="U55" s="43"/>
      <c r="V55" s="43"/>
      <c r="W55" s="43"/>
      <c r="X55" s="43"/>
      <c r="Y55" s="43"/>
      <c r="Z55" s="43"/>
    </row>
    <row r="56" ht="15.75" customHeight="1">
      <c r="A56" s="43"/>
      <c r="B56" s="110"/>
      <c r="C56" s="110"/>
      <c r="D56" s="110"/>
      <c r="E56" s="110"/>
      <c r="F56" s="109"/>
      <c r="G56" s="109"/>
      <c r="H56" s="109"/>
      <c r="I56" s="109"/>
      <c r="J56" s="109"/>
      <c r="K56" s="109"/>
      <c r="L56" s="116"/>
      <c r="M56" s="117"/>
      <c r="N56" s="117"/>
      <c r="O56" s="117"/>
      <c r="P56" s="117"/>
      <c r="Q56" s="43"/>
      <c r="R56" s="43"/>
      <c r="S56" s="43"/>
      <c r="T56" s="43"/>
      <c r="U56" s="43"/>
      <c r="V56" s="43"/>
      <c r="W56" s="43"/>
      <c r="X56" s="43"/>
      <c r="Y56" s="43"/>
      <c r="Z56" s="43"/>
    </row>
    <row r="57" ht="15.75" customHeight="1">
      <c r="A57" s="43"/>
      <c r="B57" s="110"/>
      <c r="C57" s="110"/>
      <c r="D57" s="110"/>
      <c r="E57" s="110"/>
      <c r="F57" s="109"/>
      <c r="G57" s="109"/>
      <c r="H57" s="109"/>
      <c r="I57" s="109"/>
      <c r="J57" s="109"/>
      <c r="K57" s="109"/>
      <c r="L57" s="116"/>
      <c r="M57" s="117"/>
      <c r="N57" s="117"/>
      <c r="O57" s="117"/>
      <c r="P57" s="117"/>
      <c r="Q57" s="43"/>
      <c r="R57" s="43"/>
      <c r="S57" s="43"/>
      <c r="T57" s="43"/>
      <c r="U57" s="43"/>
      <c r="V57" s="43"/>
      <c r="W57" s="43"/>
      <c r="X57" s="43"/>
      <c r="Y57" s="43"/>
      <c r="Z57" s="43"/>
    </row>
    <row r="58" ht="15.75" customHeight="1">
      <c r="A58" s="43"/>
      <c r="B58" s="110"/>
      <c r="C58" s="110"/>
      <c r="D58" s="110"/>
      <c r="E58" s="110"/>
      <c r="F58" s="109"/>
      <c r="G58" s="109"/>
      <c r="H58" s="109"/>
      <c r="I58" s="109"/>
      <c r="J58" s="109"/>
      <c r="K58" s="109"/>
      <c r="L58" s="116"/>
      <c r="M58" s="117"/>
      <c r="N58" s="117"/>
      <c r="O58" s="117"/>
      <c r="P58" s="117"/>
      <c r="Q58" s="43"/>
      <c r="R58" s="43"/>
      <c r="S58" s="43"/>
      <c r="T58" s="43"/>
      <c r="U58" s="43"/>
      <c r="V58" s="43"/>
      <c r="W58" s="43"/>
      <c r="X58" s="43"/>
      <c r="Y58" s="43"/>
      <c r="Z58" s="43"/>
    </row>
    <row r="59" ht="15.75" customHeight="1">
      <c r="A59" s="43"/>
      <c r="B59" s="110"/>
      <c r="C59" s="110"/>
      <c r="D59" s="110"/>
      <c r="E59" s="110"/>
      <c r="F59" s="109"/>
      <c r="G59" s="109"/>
      <c r="H59" s="109"/>
      <c r="I59" s="109"/>
      <c r="J59" s="109"/>
      <c r="K59" s="109"/>
      <c r="L59" s="116"/>
      <c r="M59" s="117"/>
      <c r="N59" s="117"/>
      <c r="O59" s="117"/>
      <c r="P59" s="117"/>
      <c r="Q59" s="43"/>
      <c r="R59" s="43"/>
      <c r="S59" s="43"/>
      <c r="T59" s="43"/>
      <c r="U59" s="43"/>
      <c r="V59" s="43"/>
      <c r="W59" s="43"/>
      <c r="X59" s="43"/>
      <c r="Y59" s="43"/>
      <c r="Z59" s="43"/>
    </row>
    <row r="60" ht="15.75" customHeight="1">
      <c r="A60" s="43"/>
      <c r="B60" s="110"/>
      <c r="C60" s="110"/>
      <c r="D60" s="110"/>
      <c r="E60" s="110"/>
      <c r="F60" s="109"/>
      <c r="G60" s="109"/>
      <c r="H60" s="109"/>
      <c r="I60" s="109"/>
      <c r="J60" s="109"/>
      <c r="K60" s="109"/>
      <c r="L60" s="116"/>
      <c r="M60" s="117"/>
      <c r="N60" s="117"/>
      <c r="O60" s="117"/>
      <c r="P60" s="117"/>
      <c r="Q60" s="43"/>
      <c r="R60" s="43"/>
      <c r="S60" s="43"/>
      <c r="T60" s="43"/>
      <c r="U60" s="43"/>
      <c r="V60" s="43"/>
      <c r="W60" s="43"/>
      <c r="X60" s="43"/>
      <c r="Y60" s="43"/>
      <c r="Z60" s="43"/>
    </row>
    <row r="61" ht="15.75" customHeight="1">
      <c r="A61" s="43"/>
      <c r="B61" s="110"/>
      <c r="C61" s="110"/>
      <c r="D61" s="110"/>
      <c r="E61" s="110"/>
      <c r="F61" s="109"/>
      <c r="G61" s="109"/>
      <c r="H61" s="109"/>
      <c r="I61" s="109"/>
      <c r="J61" s="109"/>
      <c r="K61" s="109"/>
      <c r="L61" s="116"/>
      <c r="M61" s="117"/>
      <c r="N61" s="117"/>
      <c r="O61" s="117"/>
      <c r="P61" s="117"/>
      <c r="Q61" s="43"/>
      <c r="R61" s="43"/>
      <c r="S61" s="43"/>
      <c r="T61" s="43"/>
      <c r="U61" s="43"/>
      <c r="V61" s="43"/>
      <c r="W61" s="43"/>
      <c r="X61" s="43"/>
      <c r="Y61" s="43"/>
      <c r="Z61" s="43"/>
    </row>
    <row r="62" ht="15.75" customHeight="1">
      <c r="A62" s="43"/>
      <c r="B62" s="110"/>
      <c r="C62" s="110"/>
      <c r="D62" s="110"/>
      <c r="E62" s="110"/>
      <c r="F62" s="109"/>
      <c r="G62" s="109"/>
      <c r="H62" s="109"/>
      <c r="I62" s="109"/>
      <c r="J62" s="109"/>
      <c r="K62" s="109"/>
      <c r="L62" s="116"/>
      <c r="M62" s="117"/>
      <c r="N62" s="117"/>
      <c r="O62" s="117"/>
      <c r="P62" s="117"/>
      <c r="Q62" s="43"/>
      <c r="R62" s="43"/>
      <c r="S62" s="43"/>
      <c r="T62" s="43"/>
      <c r="U62" s="43"/>
      <c r="V62" s="43"/>
      <c r="W62" s="43"/>
      <c r="X62" s="43"/>
      <c r="Y62" s="43"/>
      <c r="Z62" s="43"/>
    </row>
    <row r="63" ht="15.75" customHeight="1">
      <c r="A63" s="43"/>
      <c r="B63" s="110"/>
      <c r="C63" s="110"/>
      <c r="D63" s="110"/>
      <c r="E63" s="110"/>
      <c r="F63" s="109"/>
      <c r="G63" s="109"/>
      <c r="H63" s="109"/>
      <c r="I63" s="109"/>
      <c r="J63" s="109"/>
      <c r="K63" s="109"/>
      <c r="L63" s="116"/>
      <c r="M63" s="117"/>
      <c r="N63" s="117"/>
      <c r="O63" s="117"/>
      <c r="P63" s="117"/>
      <c r="Q63" s="43"/>
      <c r="R63" s="43"/>
      <c r="S63" s="43"/>
      <c r="T63" s="43"/>
      <c r="U63" s="43"/>
      <c r="V63" s="43"/>
      <c r="W63" s="43"/>
      <c r="X63" s="43"/>
      <c r="Y63" s="43"/>
      <c r="Z63" s="43"/>
    </row>
    <row r="64" ht="15.75" customHeight="1">
      <c r="A64" s="43"/>
      <c r="B64" s="110"/>
      <c r="C64" s="110"/>
      <c r="D64" s="110"/>
      <c r="E64" s="110"/>
      <c r="F64" s="109"/>
      <c r="G64" s="109"/>
      <c r="H64" s="109"/>
      <c r="I64" s="109"/>
      <c r="J64" s="109"/>
      <c r="K64" s="109"/>
      <c r="L64" s="116"/>
      <c r="M64" s="117"/>
      <c r="N64" s="117"/>
      <c r="O64" s="117"/>
      <c r="P64" s="117"/>
      <c r="Q64" s="43"/>
      <c r="R64" s="43"/>
      <c r="S64" s="43"/>
      <c r="T64" s="43"/>
      <c r="U64" s="43"/>
      <c r="V64" s="43"/>
      <c r="W64" s="43"/>
      <c r="X64" s="43"/>
      <c r="Y64" s="43"/>
      <c r="Z64" s="43"/>
    </row>
    <row r="65" ht="15.75" customHeight="1">
      <c r="A65" s="43"/>
      <c r="B65" s="110"/>
      <c r="C65" s="110"/>
      <c r="D65" s="110"/>
      <c r="E65" s="110"/>
      <c r="F65" s="109"/>
      <c r="G65" s="109"/>
      <c r="H65" s="109"/>
      <c r="I65" s="109"/>
      <c r="J65" s="109"/>
      <c r="K65" s="109"/>
      <c r="L65" s="116"/>
      <c r="M65" s="117"/>
      <c r="N65" s="117"/>
      <c r="O65" s="117"/>
      <c r="P65" s="117"/>
      <c r="Q65" s="43"/>
      <c r="R65" s="43"/>
      <c r="S65" s="43"/>
      <c r="T65" s="43"/>
      <c r="U65" s="43"/>
      <c r="V65" s="43"/>
      <c r="W65" s="43"/>
      <c r="X65" s="43"/>
      <c r="Y65" s="43"/>
      <c r="Z65" s="43"/>
    </row>
    <row r="66" ht="15.75" customHeight="1">
      <c r="A66" s="43"/>
      <c r="B66" s="110"/>
      <c r="C66" s="110"/>
      <c r="D66" s="110"/>
      <c r="E66" s="110"/>
      <c r="F66" s="109"/>
      <c r="G66" s="109"/>
      <c r="H66" s="109"/>
      <c r="I66" s="109"/>
      <c r="J66" s="109"/>
      <c r="K66" s="109"/>
      <c r="L66" s="116"/>
      <c r="M66" s="117"/>
      <c r="N66" s="117"/>
      <c r="O66" s="117"/>
      <c r="P66" s="117"/>
      <c r="Q66" s="43"/>
      <c r="R66" s="43"/>
      <c r="S66" s="43"/>
      <c r="T66" s="43"/>
      <c r="U66" s="43"/>
      <c r="V66" s="43"/>
      <c r="W66" s="43"/>
      <c r="X66" s="43"/>
      <c r="Y66" s="43"/>
      <c r="Z66" s="43"/>
    </row>
    <row r="67" ht="15.75" customHeight="1">
      <c r="A67" s="43"/>
      <c r="B67" s="110"/>
      <c r="C67" s="110"/>
      <c r="D67" s="110"/>
      <c r="E67" s="110"/>
      <c r="F67" s="109"/>
      <c r="G67" s="109"/>
      <c r="H67" s="109"/>
      <c r="I67" s="109"/>
      <c r="J67" s="109"/>
      <c r="K67" s="109"/>
      <c r="L67" s="116"/>
      <c r="M67" s="117"/>
      <c r="N67" s="117"/>
      <c r="O67" s="117"/>
      <c r="P67" s="117"/>
      <c r="Q67" s="43"/>
      <c r="R67" s="43"/>
      <c r="S67" s="43"/>
      <c r="T67" s="43"/>
      <c r="U67" s="43"/>
      <c r="V67" s="43"/>
      <c r="W67" s="43"/>
      <c r="X67" s="43"/>
      <c r="Y67" s="43"/>
      <c r="Z67" s="43"/>
    </row>
    <row r="68" ht="15.75" customHeight="1">
      <c r="A68" s="43"/>
      <c r="B68" s="110"/>
      <c r="C68" s="110"/>
      <c r="D68" s="110"/>
      <c r="E68" s="110"/>
      <c r="F68" s="109"/>
      <c r="G68" s="109"/>
      <c r="H68" s="109"/>
      <c r="I68" s="109"/>
      <c r="J68" s="109"/>
      <c r="K68" s="109"/>
      <c r="L68" s="116"/>
      <c r="M68" s="117"/>
      <c r="N68" s="117"/>
      <c r="O68" s="117"/>
      <c r="P68" s="117"/>
      <c r="Q68" s="43"/>
      <c r="R68" s="43"/>
      <c r="S68" s="43"/>
      <c r="T68" s="43"/>
      <c r="U68" s="43"/>
      <c r="V68" s="43"/>
      <c r="W68" s="43"/>
      <c r="X68" s="43"/>
      <c r="Y68" s="43"/>
      <c r="Z68" s="43"/>
    </row>
    <row r="69" ht="15.75" customHeight="1">
      <c r="A69" s="43"/>
      <c r="B69" s="110"/>
      <c r="C69" s="110"/>
      <c r="D69" s="110"/>
      <c r="E69" s="110"/>
      <c r="F69" s="109"/>
      <c r="G69" s="109"/>
      <c r="H69" s="109"/>
      <c r="I69" s="109"/>
      <c r="J69" s="109"/>
      <c r="K69" s="109"/>
      <c r="L69" s="116"/>
      <c r="M69" s="117"/>
      <c r="N69" s="117"/>
      <c r="O69" s="117"/>
      <c r="P69" s="117"/>
      <c r="Q69" s="43"/>
      <c r="R69" s="43"/>
      <c r="S69" s="43"/>
      <c r="T69" s="43"/>
      <c r="U69" s="43"/>
      <c r="V69" s="43"/>
      <c r="W69" s="43"/>
      <c r="X69" s="43"/>
      <c r="Y69" s="43"/>
      <c r="Z69" s="43"/>
    </row>
    <row r="70" ht="15.75" customHeight="1">
      <c r="A70" s="43"/>
      <c r="B70" s="110"/>
      <c r="C70" s="110"/>
      <c r="D70" s="110"/>
      <c r="E70" s="110"/>
      <c r="F70" s="109"/>
      <c r="G70" s="109"/>
      <c r="H70" s="109"/>
      <c r="I70" s="109"/>
      <c r="J70" s="109"/>
      <c r="K70" s="109"/>
      <c r="L70" s="116"/>
      <c r="M70" s="117"/>
      <c r="N70" s="117"/>
      <c r="O70" s="117"/>
      <c r="P70" s="117"/>
      <c r="Q70" s="43"/>
      <c r="R70" s="43"/>
      <c r="S70" s="43"/>
      <c r="T70" s="43"/>
      <c r="U70" s="43"/>
      <c r="V70" s="43"/>
      <c r="W70" s="43"/>
      <c r="X70" s="43"/>
      <c r="Y70" s="43"/>
      <c r="Z70" s="43"/>
    </row>
    <row r="71" ht="15.75" customHeight="1">
      <c r="A71" s="43"/>
      <c r="B71" s="110"/>
      <c r="C71" s="110"/>
      <c r="D71" s="110"/>
      <c r="E71" s="110"/>
      <c r="F71" s="109"/>
      <c r="G71" s="109"/>
      <c r="H71" s="109"/>
      <c r="I71" s="109"/>
      <c r="J71" s="109"/>
      <c r="K71" s="109"/>
      <c r="L71" s="116"/>
      <c r="M71" s="117"/>
      <c r="N71" s="117"/>
      <c r="O71" s="117"/>
      <c r="P71" s="117"/>
      <c r="Q71" s="43"/>
      <c r="R71" s="43"/>
      <c r="S71" s="43"/>
      <c r="T71" s="43"/>
      <c r="U71" s="43"/>
      <c r="V71" s="43"/>
      <c r="W71" s="43"/>
      <c r="X71" s="43"/>
      <c r="Y71" s="43"/>
      <c r="Z71" s="43"/>
    </row>
    <row r="72" ht="15.75" customHeight="1">
      <c r="A72" s="43"/>
      <c r="B72" s="110"/>
      <c r="C72" s="110"/>
      <c r="D72" s="110"/>
      <c r="E72" s="110"/>
      <c r="F72" s="109"/>
      <c r="G72" s="109"/>
      <c r="H72" s="109"/>
      <c r="I72" s="109"/>
      <c r="J72" s="109"/>
      <c r="K72" s="109"/>
      <c r="L72" s="116"/>
      <c r="M72" s="117"/>
      <c r="N72" s="117"/>
      <c r="O72" s="117"/>
      <c r="P72" s="117"/>
      <c r="Q72" s="43"/>
      <c r="R72" s="43"/>
      <c r="S72" s="43"/>
      <c r="T72" s="43"/>
      <c r="U72" s="43"/>
      <c r="V72" s="43"/>
      <c r="W72" s="43"/>
      <c r="X72" s="43"/>
      <c r="Y72" s="43"/>
      <c r="Z72" s="43"/>
    </row>
    <row r="73" ht="15.75" customHeight="1">
      <c r="A73" s="43"/>
      <c r="B73" s="110"/>
      <c r="C73" s="110"/>
      <c r="D73" s="110"/>
      <c r="E73" s="110"/>
      <c r="F73" s="109"/>
      <c r="G73" s="109"/>
      <c r="H73" s="109"/>
      <c r="I73" s="109"/>
      <c r="J73" s="109"/>
      <c r="K73" s="109"/>
      <c r="L73" s="116"/>
      <c r="M73" s="117"/>
      <c r="N73" s="117"/>
      <c r="O73" s="117"/>
      <c r="P73" s="117"/>
      <c r="Q73" s="43"/>
      <c r="R73" s="43"/>
      <c r="S73" s="43"/>
      <c r="T73" s="43"/>
      <c r="U73" s="43"/>
      <c r="V73" s="43"/>
      <c r="W73" s="43"/>
      <c r="X73" s="43"/>
      <c r="Y73" s="43"/>
      <c r="Z73" s="43"/>
    </row>
    <row r="74" ht="15.75" customHeight="1">
      <c r="A74" s="43"/>
      <c r="B74" s="110"/>
      <c r="C74" s="110"/>
      <c r="D74" s="110"/>
      <c r="E74" s="110"/>
      <c r="F74" s="109"/>
      <c r="G74" s="109"/>
      <c r="H74" s="109"/>
      <c r="I74" s="109"/>
      <c r="J74" s="109"/>
      <c r="K74" s="109"/>
      <c r="L74" s="116"/>
      <c r="M74" s="117"/>
      <c r="N74" s="117"/>
      <c r="O74" s="117"/>
      <c r="P74" s="117"/>
      <c r="Q74" s="43"/>
      <c r="R74" s="43"/>
      <c r="S74" s="43"/>
      <c r="T74" s="43"/>
      <c r="U74" s="43"/>
      <c r="V74" s="43"/>
      <c r="W74" s="43"/>
      <c r="X74" s="43"/>
      <c r="Y74" s="43"/>
      <c r="Z74" s="43"/>
    </row>
    <row r="75" ht="15.75" customHeight="1">
      <c r="A75" s="43"/>
      <c r="B75" s="110"/>
      <c r="C75" s="110"/>
      <c r="D75" s="110"/>
      <c r="E75" s="110"/>
      <c r="F75" s="109"/>
      <c r="G75" s="109"/>
      <c r="H75" s="109"/>
      <c r="I75" s="109"/>
      <c r="J75" s="109"/>
      <c r="K75" s="109"/>
      <c r="L75" s="116"/>
      <c r="M75" s="117"/>
      <c r="N75" s="117"/>
      <c r="O75" s="117"/>
      <c r="P75" s="117"/>
      <c r="Q75" s="43"/>
      <c r="R75" s="43"/>
      <c r="S75" s="43"/>
      <c r="T75" s="43"/>
      <c r="U75" s="43"/>
      <c r="V75" s="43"/>
      <c r="W75" s="43"/>
      <c r="X75" s="43"/>
      <c r="Y75" s="43"/>
      <c r="Z75" s="43"/>
    </row>
    <row r="76" ht="15.75" customHeight="1">
      <c r="A76" s="43"/>
      <c r="B76" s="110"/>
      <c r="C76" s="110"/>
      <c r="D76" s="110"/>
      <c r="E76" s="110"/>
      <c r="F76" s="109"/>
      <c r="G76" s="109"/>
      <c r="H76" s="109"/>
      <c r="I76" s="109"/>
      <c r="J76" s="109"/>
      <c r="K76" s="109"/>
      <c r="L76" s="116"/>
      <c r="M76" s="117"/>
      <c r="N76" s="117"/>
      <c r="O76" s="117"/>
      <c r="P76" s="117"/>
      <c r="Q76" s="43"/>
      <c r="R76" s="43"/>
      <c r="S76" s="43"/>
      <c r="T76" s="43"/>
      <c r="U76" s="43"/>
      <c r="V76" s="43"/>
      <c r="W76" s="43"/>
      <c r="X76" s="43"/>
      <c r="Y76" s="43"/>
      <c r="Z76" s="43"/>
    </row>
    <row r="77" ht="15.75" customHeight="1">
      <c r="A77" s="43"/>
      <c r="B77" s="110"/>
      <c r="C77" s="110"/>
      <c r="D77" s="110"/>
      <c r="E77" s="110"/>
      <c r="F77" s="109"/>
      <c r="G77" s="109"/>
      <c r="H77" s="109"/>
      <c r="I77" s="109"/>
      <c r="J77" s="109"/>
      <c r="K77" s="109"/>
      <c r="L77" s="116"/>
      <c r="M77" s="117"/>
      <c r="N77" s="117"/>
      <c r="O77" s="117"/>
      <c r="P77" s="117"/>
      <c r="Q77" s="43"/>
      <c r="R77" s="43"/>
      <c r="S77" s="43"/>
      <c r="T77" s="43"/>
      <c r="U77" s="43"/>
      <c r="V77" s="43"/>
      <c r="W77" s="43"/>
      <c r="X77" s="43"/>
      <c r="Y77" s="43"/>
      <c r="Z77" s="43"/>
    </row>
    <row r="78" ht="15.75" customHeight="1">
      <c r="A78" s="43"/>
      <c r="B78" s="110"/>
      <c r="C78" s="110"/>
      <c r="D78" s="110"/>
      <c r="E78" s="110"/>
      <c r="F78" s="109"/>
      <c r="G78" s="109"/>
      <c r="H78" s="109"/>
      <c r="I78" s="109"/>
      <c r="J78" s="109"/>
      <c r="K78" s="109"/>
      <c r="L78" s="116"/>
      <c r="M78" s="117"/>
      <c r="N78" s="117"/>
      <c r="O78" s="117"/>
      <c r="P78" s="117"/>
      <c r="Q78" s="43"/>
      <c r="R78" s="43"/>
      <c r="S78" s="43"/>
      <c r="T78" s="43"/>
      <c r="U78" s="43"/>
      <c r="V78" s="43"/>
      <c r="W78" s="43"/>
      <c r="X78" s="43"/>
      <c r="Y78" s="43"/>
      <c r="Z78" s="43"/>
    </row>
    <row r="79" ht="15.75" customHeight="1">
      <c r="A79" s="43"/>
      <c r="B79" s="110"/>
      <c r="C79" s="110"/>
      <c r="D79" s="110"/>
      <c r="E79" s="110"/>
      <c r="F79" s="109"/>
      <c r="G79" s="109"/>
      <c r="H79" s="109"/>
      <c r="I79" s="109"/>
      <c r="J79" s="109"/>
      <c r="K79" s="109"/>
      <c r="L79" s="116"/>
      <c r="M79" s="117"/>
      <c r="N79" s="117"/>
      <c r="O79" s="117"/>
      <c r="P79" s="117"/>
      <c r="Q79" s="43"/>
      <c r="R79" s="43"/>
      <c r="S79" s="43"/>
      <c r="T79" s="43"/>
      <c r="U79" s="43"/>
      <c r="V79" s="43"/>
      <c r="W79" s="43"/>
      <c r="X79" s="43"/>
      <c r="Y79" s="43"/>
      <c r="Z79" s="43"/>
    </row>
    <row r="80" ht="15.75" customHeight="1">
      <c r="A80" s="43"/>
      <c r="B80" s="110"/>
      <c r="C80" s="110"/>
      <c r="D80" s="110"/>
      <c r="E80" s="110"/>
      <c r="F80" s="109"/>
      <c r="G80" s="109"/>
      <c r="H80" s="109"/>
      <c r="I80" s="109"/>
      <c r="J80" s="109"/>
      <c r="K80" s="109"/>
      <c r="L80" s="116"/>
      <c r="M80" s="117"/>
      <c r="N80" s="117"/>
      <c r="O80" s="117"/>
      <c r="P80" s="117"/>
      <c r="Q80" s="43"/>
      <c r="R80" s="43"/>
      <c r="S80" s="43"/>
      <c r="T80" s="43"/>
      <c r="U80" s="43"/>
      <c r="V80" s="43"/>
      <c r="W80" s="43"/>
      <c r="X80" s="43"/>
      <c r="Y80" s="43"/>
      <c r="Z80" s="43"/>
    </row>
    <row r="81" ht="15.75" customHeight="1">
      <c r="A81" s="43"/>
      <c r="B81" s="110"/>
      <c r="C81" s="110"/>
      <c r="D81" s="110"/>
      <c r="E81" s="110"/>
      <c r="F81" s="109"/>
      <c r="G81" s="109"/>
      <c r="H81" s="109"/>
      <c r="I81" s="109"/>
      <c r="J81" s="109"/>
      <c r="K81" s="109"/>
      <c r="L81" s="116"/>
      <c r="M81" s="117"/>
      <c r="N81" s="117"/>
      <c r="O81" s="117"/>
      <c r="P81" s="117"/>
      <c r="Q81" s="43"/>
      <c r="R81" s="43"/>
      <c r="S81" s="43"/>
      <c r="T81" s="43"/>
      <c r="U81" s="43"/>
      <c r="V81" s="43"/>
      <c r="W81" s="43"/>
      <c r="X81" s="43"/>
      <c r="Y81" s="43"/>
      <c r="Z81" s="43"/>
    </row>
    <row r="82" ht="15.75" customHeight="1">
      <c r="A82" s="43"/>
      <c r="B82" s="110"/>
      <c r="C82" s="110"/>
      <c r="D82" s="110"/>
      <c r="E82" s="110"/>
      <c r="F82" s="109"/>
      <c r="G82" s="109"/>
      <c r="H82" s="109"/>
      <c r="I82" s="109"/>
      <c r="J82" s="109"/>
      <c r="K82" s="109"/>
      <c r="L82" s="116"/>
      <c r="M82" s="117"/>
      <c r="N82" s="117"/>
      <c r="O82" s="117"/>
      <c r="P82" s="117"/>
      <c r="Q82" s="43"/>
      <c r="R82" s="43"/>
      <c r="S82" s="43"/>
      <c r="T82" s="43"/>
      <c r="U82" s="43"/>
      <c r="V82" s="43"/>
      <c r="W82" s="43"/>
      <c r="X82" s="43"/>
      <c r="Y82" s="43"/>
      <c r="Z82" s="43"/>
    </row>
    <row r="83" ht="15.75" customHeight="1">
      <c r="A83" s="43"/>
      <c r="B83" s="110"/>
      <c r="C83" s="110"/>
      <c r="D83" s="110"/>
      <c r="E83" s="110"/>
      <c r="F83" s="109"/>
      <c r="G83" s="109"/>
      <c r="H83" s="109"/>
      <c r="I83" s="109"/>
      <c r="J83" s="109"/>
      <c r="K83" s="109"/>
      <c r="L83" s="116"/>
      <c r="M83" s="117"/>
      <c r="N83" s="117"/>
      <c r="O83" s="117"/>
      <c r="P83" s="117"/>
      <c r="Q83" s="43"/>
      <c r="R83" s="43"/>
      <c r="S83" s="43"/>
      <c r="T83" s="43"/>
      <c r="U83" s="43"/>
      <c r="V83" s="43"/>
      <c r="W83" s="43"/>
      <c r="X83" s="43"/>
      <c r="Y83" s="43"/>
      <c r="Z83" s="43"/>
    </row>
    <row r="84" ht="15.75" customHeight="1">
      <c r="A84" s="43"/>
      <c r="B84" s="110"/>
      <c r="C84" s="110"/>
      <c r="D84" s="110"/>
      <c r="E84" s="110"/>
      <c r="F84" s="109"/>
      <c r="G84" s="109"/>
      <c r="H84" s="109"/>
      <c r="I84" s="109"/>
      <c r="J84" s="109"/>
      <c r="K84" s="109"/>
      <c r="L84" s="116"/>
      <c r="M84" s="117"/>
      <c r="N84" s="117"/>
      <c r="O84" s="117"/>
      <c r="P84" s="117"/>
      <c r="Q84" s="43"/>
      <c r="R84" s="43"/>
      <c r="S84" s="43"/>
      <c r="T84" s="43"/>
      <c r="U84" s="43"/>
      <c r="V84" s="43"/>
      <c r="W84" s="43"/>
      <c r="X84" s="43"/>
      <c r="Y84" s="43"/>
      <c r="Z84" s="43"/>
    </row>
    <row r="85" ht="15.75" customHeight="1">
      <c r="A85" s="43"/>
      <c r="B85" s="110"/>
      <c r="C85" s="110"/>
      <c r="D85" s="110"/>
      <c r="E85" s="110"/>
      <c r="F85" s="109"/>
      <c r="G85" s="109"/>
      <c r="H85" s="109"/>
      <c r="I85" s="109"/>
      <c r="J85" s="109"/>
      <c r="K85" s="109"/>
      <c r="L85" s="116"/>
      <c r="M85" s="117"/>
      <c r="N85" s="117"/>
      <c r="O85" s="117"/>
      <c r="P85" s="117"/>
      <c r="Q85" s="43"/>
      <c r="R85" s="43"/>
      <c r="S85" s="43"/>
      <c r="T85" s="43"/>
      <c r="U85" s="43"/>
      <c r="V85" s="43"/>
      <c r="W85" s="43"/>
      <c r="X85" s="43"/>
      <c r="Y85" s="43"/>
      <c r="Z85" s="43"/>
    </row>
    <row r="86" ht="15.75" customHeight="1">
      <c r="A86" s="43"/>
      <c r="B86" s="110"/>
      <c r="C86" s="118" t="s">
        <v>124</v>
      </c>
      <c r="D86" s="110"/>
      <c r="E86" s="110"/>
      <c r="F86" s="110"/>
      <c r="G86" s="110"/>
      <c r="H86" s="110"/>
      <c r="I86" s="110"/>
      <c r="J86" s="110"/>
      <c r="K86" s="110"/>
      <c r="L86" s="110"/>
      <c r="M86" s="110"/>
      <c r="N86" s="110"/>
      <c r="O86" s="110"/>
      <c r="P86" s="110"/>
      <c r="Q86" s="43"/>
      <c r="R86" s="43"/>
      <c r="S86" s="43"/>
      <c r="T86" s="43"/>
      <c r="U86" s="43"/>
      <c r="V86" s="43"/>
      <c r="W86" s="43"/>
      <c r="X86" s="43"/>
      <c r="Y86" s="43"/>
      <c r="Z86" s="43"/>
    </row>
    <row r="87" ht="15.75" customHeight="1">
      <c r="A87" s="43"/>
      <c r="B87" s="110"/>
      <c r="C87" s="118" t="s">
        <v>124</v>
      </c>
      <c r="D87" s="110"/>
      <c r="E87" s="110"/>
      <c r="F87" s="110"/>
      <c r="G87" s="110"/>
      <c r="H87" s="110"/>
      <c r="I87" s="110"/>
      <c r="J87" s="110"/>
      <c r="K87" s="110"/>
      <c r="L87" s="110"/>
      <c r="M87" s="110"/>
      <c r="N87" s="110"/>
      <c r="O87" s="110"/>
      <c r="P87" s="110"/>
      <c r="Q87" s="43"/>
      <c r="R87" s="43"/>
      <c r="S87" s="43"/>
      <c r="T87" s="43"/>
      <c r="U87" s="43"/>
      <c r="V87" s="43"/>
      <c r="W87" s="43"/>
      <c r="X87" s="43"/>
      <c r="Y87" s="43"/>
      <c r="Z87" s="43"/>
    </row>
    <row r="88" ht="15.75" customHeight="1">
      <c r="A88" s="43"/>
      <c r="B88" s="110"/>
      <c r="C88" s="118" t="s">
        <v>124</v>
      </c>
      <c r="D88" s="110"/>
      <c r="E88" s="110"/>
      <c r="F88" s="110"/>
      <c r="G88" s="110"/>
      <c r="H88" s="110"/>
      <c r="I88" s="110"/>
      <c r="J88" s="110"/>
      <c r="K88" s="110"/>
      <c r="L88" s="110"/>
      <c r="M88" s="110"/>
      <c r="N88" s="110"/>
      <c r="O88" s="110"/>
      <c r="P88" s="110"/>
      <c r="Q88" s="43"/>
      <c r="R88" s="43"/>
      <c r="S88" s="43"/>
      <c r="T88" s="43"/>
      <c r="U88" s="43"/>
      <c r="V88" s="43"/>
      <c r="W88" s="43"/>
      <c r="X88" s="43"/>
      <c r="Y88" s="43"/>
      <c r="Z88" s="43"/>
    </row>
    <row r="89" ht="15.75" customHeight="1">
      <c r="A89" s="43"/>
      <c r="B89" s="46" t="s">
        <v>125</v>
      </c>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0">
    <mergeCell ref="N9:N10"/>
    <mergeCell ref="O9:O10"/>
    <mergeCell ref="P9:P10"/>
    <mergeCell ref="B3:D3"/>
    <mergeCell ref="B4:E4"/>
    <mergeCell ref="B5:D5"/>
    <mergeCell ref="F9:G9"/>
    <mergeCell ref="H9:K9"/>
    <mergeCell ref="L9:L10"/>
    <mergeCell ref="M9:M1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9.14"/>
    <col customWidth="1" min="2" max="2" width="9.29"/>
    <col customWidth="1" min="3" max="3" width="9.43"/>
    <col customWidth="1" min="4" max="4" width="32.71"/>
    <col customWidth="1" min="5" max="5" width="14.71"/>
    <col customWidth="1" min="6" max="6" width="10.57"/>
    <col customWidth="1" min="7" max="7" width="13.14"/>
    <col customWidth="1" min="8" max="8" width="13.0"/>
    <col customWidth="1" min="9" max="9" width="17.0"/>
    <col customWidth="1" min="10" max="11" width="11.57"/>
    <col customWidth="1" min="12" max="12" width="13.14"/>
    <col customWidth="1" min="13" max="13" width="15.14"/>
    <col customWidth="1" min="14" max="14" width="11.29"/>
    <col customWidth="1" hidden="1" min="15" max="15" width="11.57"/>
    <col customWidth="1" min="16" max="26" width="9.14"/>
  </cols>
  <sheetData>
    <row r="1">
      <c r="A1" s="43"/>
      <c r="B1" s="43"/>
      <c r="C1" s="43"/>
      <c r="D1" s="43"/>
      <c r="E1" s="43"/>
      <c r="F1" s="43"/>
      <c r="G1" s="43"/>
      <c r="H1" s="43"/>
      <c r="I1" s="43"/>
      <c r="J1" s="43"/>
      <c r="K1" s="43"/>
      <c r="L1" s="43"/>
      <c r="M1" s="46" t="s">
        <v>126</v>
      </c>
      <c r="N1" s="43"/>
      <c r="O1" s="43"/>
      <c r="P1" s="43"/>
      <c r="Q1" s="43"/>
      <c r="R1" s="43"/>
      <c r="S1" s="43"/>
      <c r="T1" s="43"/>
      <c r="U1" s="43"/>
      <c r="V1" s="43"/>
      <c r="W1" s="43"/>
      <c r="X1" s="43"/>
      <c r="Y1" s="43"/>
      <c r="Z1" s="43"/>
    </row>
    <row r="2" ht="15.0" customHeight="1">
      <c r="A2" s="43"/>
      <c r="B2" s="43"/>
      <c r="C2" s="70" t="s">
        <v>56</v>
      </c>
      <c r="D2" s="70"/>
      <c r="E2" s="69" t="s">
        <v>57</v>
      </c>
      <c r="F2" s="43"/>
      <c r="G2" s="43"/>
      <c r="H2" s="70"/>
      <c r="I2" s="70"/>
      <c r="J2" s="43"/>
      <c r="K2" s="43"/>
      <c r="L2" s="43"/>
      <c r="M2" s="43"/>
      <c r="N2" s="43"/>
      <c r="O2" s="43"/>
      <c r="P2" s="43"/>
      <c r="Q2" s="43"/>
      <c r="R2" s="43"/>
      <c r="S2" s="43"/>
      <c r="T2" s="43"/>
      <c r="U2" s="43"/>
      <c r="V2" s="43"/>
      <c r="W2" s="43"/>
      <c r="X2" s="43"/>
      <c r="Y2" s="43"/>
      <c r="Z2" s="43"/>
    </row>
    <row r="3" ht="15.0" customHeight="1">
      <c r="A3" s="43"/>
      <c r="B3" s="43"/>
      <c r="C3" s="70" t="s">
        <v>59</v>
      </c>
      <c r="D3" s="70"/>
      <c r="E3" s="69" t="s">
        <v>112</v>
      </c>
      <c r="F3" s="43"/>
      <c r="G3" s="43"/>
      <c r="H3" s="70"/>
      <c r="I3" s="70"/>
      <c r="J3" s="43"/>
      <c r="K3" s="43"/>
      <c r="L3" s="43"/>
      <c r="M3" s="43"/>
      <c r="N3" s="43"/>
      <c r="O3" s="43"/>
      <c r="P3" s="43"/>
      <c r="Q3" s="43"/>
      <c r="R3" s="43"/>
      <c r="S3" s="43"/>
      <c r="T3" s="43"/>
      <c r="U3" s="43"/>
      <c r="V3" s="43"/>
      <c r="W3" s="43"/>
      <c r="X3" s="43"/>
      <c r="Y3" s="43"/>
      <c r="Z3" s="43"/>
    </row>
    <row r="4" ht="15.0" customHeight="1">
      <c r="A4" s="43"/>
      <c r="B4" s="43"/>
      <c r="C4" s="70" t="s">
        <v>61</v>
      </c>
      <c r="D4" s="70"/>
      <c r="E4" s="69" t="s">
        <v>114</v>
      </c>
      <c r="F4" s="43"/>
      <c r="G4" s="43"/>
      <c r="H4" s="70"/>
      <c r="I4" s="70"/>
      <c r="J4" s="43"/>
      <c r="K4" s="43"/>
      <c r="L4" s="43"/>
      <c r="M4" s="43"/>
      <c r="N4" s="43"/>
      <c r="O4" s="43"/>
      <c r="P4" s="43"/>
      <c r="Q4" s="43"/>
      <c r="R4" s="43"/>
      <c r="S4" s="43"/>
      <c r="T4" s="43"/>
      <c r="U4" s="43"/>
      <c r="V4" s="43"/>
      <c r="W4" s="43"/>
      <c r="X4" s="43"/>
      <c r="Y4" s="43"/>
      <c r="Z4" s="43"/>
    </row>
    <row r="5">
      <c r="A5" s="43"/>
      <c r="B5" s="43"/>
      <c r="C5" s="43"/>
      <c r="D5" s="43"/>
      <c r="E5" s="43"/>
      <c r="F5" s="43"/>
      <c r="G5" s="43"/>
      <c r="H5" s="43"/>
      <c r="I5" s="43"/>
      <c r="J5" s="43"/>
      <c r="K5" s="43"/>
      <c r="L5" s="43"/>
      <c r="M5" s="43"/>
      <c r="N5" s="43"/>
      <c r="O5" s="43"/>
      <c r="P5" s="43"/>
      <c r="Q5" s="43"/>
      <c r="R5" s="43"/>
      <c r="S5" s="43"/>
      <c r="T5" s="43"/>
      <c r="U5" s="43"/>
      <c r="V5" s="43"/>
      <c r="W5" s="43"/>
      <c r="X5" s="43"/>
      <c r="Y5" s="43"/>
      <c r="Z5" s="43"/>
    </row>
    <row r="6">
      <c r="A6" s="43"/>
      <c r="B6" s="43"/>
      <c r="C6" s="43"/>
      <c r="D6" s="46" t="s">
        <v>116</v>
      </c>
      <c r="E6" s="43"/>
      <c r="F6" s="43"/>
      <c r="G6" s="43"/>
      <c r="H6" s="43"/>
      <c r="I6" s="43"/>
      <c r="J6" s="43"/>
      <c r="K6" s="43"/>
      <c r="L6" s="43"/>
      <c r="M6" s="43"/>
      <c r="N6" s="43"/>
      <c r="O6" s="43"/>
      <c r="P6" s="43"/>
      <c r="Q6" s="43"/>
      <c r="R6" s="43"/>
      <c r="S6" s="43"/>
      <c r="T6" s="43"/>
      <c r="U6" s="43"/>
      <c r="V6" s="43"/>
      <c r="W6" s="43"/>
      <c r="X6" s="43"/>
      <c r="Y6" s="43"/>
      <c r="Z6" s="43"/>
    </row>
    <row r="7" ht="30.75" customHeight="1">
      <c r="A7" s="48" t="s">
        <v>127</v>
      </c>
      <c r="B7" s="48" t="s">
        <v>128</v>
      </c>
      <c r="C7" s="119" t="s">
        <v>117</v>
      </c>
      <c r="D7" s="120" t="s">
        <v>129</v>
      </c>
      <c r="E7" s="51" t="s">
        <v>130</v>
      </c>
      <c r="F7" s="72" t="s">
        <v>131</v>
      </c>
      <c r="G7" s="50"/>
      <c r="H7" s="107" t="s">
        <v>69</v>
      </c>
      <c r="I7" s="74"/>
      <c r="J7" s="74"/>
      <c r="K7" s="50"/>
      <c r="L7" s="51" t="s">
        <v>132</v>
      </c>
      <c r="M7" s="51" t="s">
        <v>71</v>
      </c>
      <c r="N7" s="51" t="s">
        <v>133</v>
      </c>
      <c r="O7" s="43"/>
      <c r="P7" s="106" t="s">
        <v>73</v>
      </c>
      <c r="Q7" s="106" t="s">
        <v>74</v>
      </c>
      <c r="R7" s="43"/>
      <c r="S7" s="43"/>
      <c r="T7" s="43"/>
      <c r="U7" s="43"/>
      <c r="V7" s="43"/>
      <c r="W7" s="43"/>
      <c r="X7" s="43"/>
      <c r="Y7" s="43"/>
      <c r="Z7" s="43"/>
    </row>
    <row r="8">
      <c r="A8" s="52"/>
      <c r="B8" s="52"/>
      <c r="C8" s="52"/>
      <c r="D8" s="52"/>
      <c r="E8" s="52"/>
      <c r="F8" s="63" t="s">
        <v>134</v>
      </c>
      <c r="G8" s="63" t="s">
        <v>135</v>
      </c>
      <c r="H8" s="109" t="s">
        <v>121</v>
      </c>
      <c r="I8" s="109" t="s">
        <v>136</v>
      </c>
      <c r="J8" s="109" t="s">
        <v>78</v>
      </c>
      <c r="K8" s="109" t="s">
        <v>123</v>
      </c>
      <c r="L8" s="52"/>
      <c r="M8" s="52"/>
      <c r="N8" s="52"/>
      <c r="O8" s="121" t="s">
        <v>137</v>
      </c>
      <c r="P8" s="52"/>
      <c r="Q8" s="52"/>
      <c r="R8" s="43"/>
      <c r="S8" s="43"/>
      <c r="T8" s="43"/>
      <c r="U8" s="43"/>
      <c r="V8" s="43"/>
      <c r="W8" s="43"/>
      <c r="X8" s="43"/>
      <c r="Y8" s="43"/>
      <c r="Z8" s="43"/>
    </row>
    <row r="9" ht="15.75" customHeight="1">
      <c r="A9" s="56"/>
      <c r="B9" s="56"/>
      <c r="C9" s="55"/>
      <c r="D9" s="63"/>
      <c r="E9" s="56"/>
      <c r="F9" s="76"/>
      <c r="G9" s="57">
        <v>0.0</v>
      </c>
      <c r="H9" s="57">
        <v>0.0</v>
      </c>
      <c r="I9" s="57">
        <v>0.0</v>
      </c>
      <c r="J9" s="58"/>
      <c r="K9" s="58"/>
      <c r="L9" s="57">
        <v>0.0</v>
      </c>
      <c r="M9" s="58"/>
      <c r="N9" s="58"/>
      <c r="O9" s="58"/>
      <c r="P9" s="58">
        <v>0.0</v>
      </c>
      <c r="Q9" s="58">
        <v>0.0</v>
      </c>
      <c r="R9" s="43"/>
      <c r="S9" s="43"/>
      <c r="T9" s="43"/>
      <c r="U9" s="43"/>
      <c r="V9" s="43"/>
      <c r="W9" s="43"/>
      <c r="X9" s="43"/>
      <c r="Y9" s="43"/>
      <c r="Z9" s="43"/>
    </row>
    <row r="10" ht="15.75" customHeight="1">
      <c r="A10" s="56"/>
      <c r="B10" s="56"/>
      <c r="C10" s="56"/>
      <c r="D10" s="54" t="s">
        <v>55</v>
      </c>
      <c r="E10" s="56"/>
      <c r="F10" s="56"/>
      <c r="G10" s="122">
        <f t="shared" ref="G10:I10" si="1">SUM(G9)</f>
        <v>0</v>
      </c>
      <c r="H10" s="122">
        <f t="shared" si="1"/>
        <v>0</v>
      </c>
      <c r="I10" s="122">
        <f t="shared" si="1"/>
        <v>0</v>
      </c>
      <c r="J10" s="122"/>
      <c r="K10" s="122">
        <f t="shared" ref="K10:N10" si="2">SUM(K9)</f>
        <v>0</v>
      </c>
      <c r="L10" s="122">
        <f t="shared" si="2"/>
        <v>0</v>
      </c>
      <c r="M10" s="122">
        <f t="shared" si="2"/>
        <v>0</v>
      </c>
      <c r="N10" s="122">
        <f t="shared" si="2"/>
        <v>0</v>
      </c>
      <c r="O10" s="122" t="str">
        <f>SUM(#REF!)</f>
        <v>#REF!</v>
      </c>
      <c r="P10" s="58">
        <v>0.0</v>
      </c>
      <c r="Q10" s="58">
        <v>0.0</v>
      </c>
      <c r="R10" s="43"/>
      <c r="S10" s="43"/>
      <c r="T10" s="43"/>
      <c r="U10" s="43"/>
      <c r="V10" s="43"/>
      <c r="W10" s="43"/>
      <c r="X10" s="43"/>
      <c r="Y10" s="43"/>
      <c r="Z10" s="43"/>
    </row>
    <row r="11" ht="15.75" customHeight="1">
      <c r="A11" s="43"/>
      <c r="B11" s="46" t="s">
        <v>138</v>
      </c>
      <c r="C11" s="43" t="s">
        <v>139</v>
      </c>
      <c r="D11" s="43"/>
      <c r="E11" s="43"/>
      <c r="F11" s="43"/>
      <c r="G11" s="43"/>
      <c r="H11" s="43"/>
      <c r="I11" s="123"/>
      <c r="J11" s="43"/>
      <c r="K11" s="43"/>
      <c r="L11" s="43"/>
      <c r="M11" s="43"/>
      <c r="N11" s="43"/>
      <c r="O11" s="43"/>
      <c r="P11" s="94"/>
      <c r="Q11" s="94"/>
      <c r="R11" s="43"/>
      <c r="S11" s="43"/>
      <c r="T11" s="43"/>
      <c r="U11" s="43"/>
      <c r="V11" s="43"/>
      <c r="W11" s="43"/>
      <c r="X11" s="43"/>
      <c r="Y11" s="43"/>
      <c r="Z11" s="43"/>
    </row>
    <row r="12" ht="15.75" customHeight="1">
      <c r="A12" s="43"/>
      <c r="B12" s="43"/>
      <c r="C12" s="43"/>
      <c r="D12" s="43"/>
      <c r="E12" s="43"/>
      <c r="F12" s="43"/>
      <c r="G12" s="43"/>
      <c r="H12" s="43"/>
      <c r="I12" s="43"/>
      <c r="J12" s="43"/>
      <c r="K12" s="43"/>
      <c r="L12" s="43"/>
      <c r="M12" s="43"/>
      <c r="N12" s="43"/>
      <c r="O12" s="94"/>
      <c r="P12" s="43"/>
      <c r="Q12" s="43"/>
      <c r="R12" s="43"/>
      <c r="S12" s="43"/>
      <c r="T12" s="43"/>
      <c r="U12" s="43"/>
      <c r="V12" s="43"/>
      <c r="W12" s="43"/>
      <c r="X12" s="43"/>
      <c r="Y12" s="43"/>
      <c r="Z12" s="43"/>
    </row>
    <row r="13" ht="15.7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ht="15.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ht="15.7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ht="15.7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ht="15.7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ht="15.7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ht="15.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ht="15.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sheetData>
  <mergeCells count="12">
    <mergeCell ref="L7:L8"/>
    <mergeCell ref="M7:M8"/>
    <mergeCell ref="N7:N8"/>
    <mergeCell ref="P7:P8"/>
    <mergeCell ref="Q7:Q8"/>
    <mergeCell ref="A7:A8"/>
    <mergeCell ref="B7:B8"/>
    <mergeCell ref="C7:C8"/>
    <mergeCell ref="D7:D8"/>
    <mergeCell ref="E7:E8"/>
    <mergeCell ref="F7:G7"/>
    <mergeCell ref="H7:K7"/>
  </mergeCells>
  <printOptions/>
  <pageMargins bottom="0.7480314960629921" footer="0.0" header="0.0" left="0.7086614173228347" right="0.7086614173228347" top="0.7480314960629921"/>
  <pageSetup fitToHeight="0"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9.14"/>
    <col customWidth="1" min="9" max="9" width="14.86"/>
    <col customWidth="1" min="10" max="15" width="9.14"/>
    <col customWidth="1" min="16" max="16" width="12.0"/>
    <col customWidth="1" min="17" max="26" width="9.14"/>
  </cols>
  <sheetData>
    <row r="1">
      <c r="A1" s="43"/>
      <c r="B1" s="43"/>
      <c r="C1" s="43"/>
      <c r="D1" s="43"/>
      <c r="E1" s="43"/>
      <c r="F1" s="43"/>
      <c r="G1" s="43"/>
      <c r="H1" s="43"/>
      <c r="I1" s="43"/>
      <c r="J1" s="43"/>
      <c r="K1" s="43"/>
      <c r="L1" s="43"/>
      <c r="M1" s="43"/>
      <c r="N1" s="43"/>
      <c r="O1" s="43"/>
      <c r="P1" s="43"/>
      <c r="Q1" s="43"/>
      <c r="R1" s="43"/>
      <c r="S1" s="43"/>
      <c r="T1" s="43"/>
      <c r="U1" s="43"/>
      <c r="V1" s="43"/>
      <c r="W1" s="43"/>
      <c r="X1" s="43"/>
      <c r="Y1" s="43"/>
      <c r="Z1" s="43"/>
    </row>
    <row r="2">
      <c r="A2" s="43"/>
      <c r="B2" s="43"/>
      <c r="C2" s="43"/>
      <c r="D2" s="43"/>
      <c r="E2" s="43"/>
      <c r="F2" s="43"/>
      <c r="G2" s="43"/>
      <c r="H2" s="43"/>
      <c r="I2" s="43"/>
      <c r="J2" s="43"/>
      <c r="K2" s="43"/>
      <c r="L2" s="43"/>
      <c r="M2" s="43"/>
      <c r="N2" s="43"/>
      <c r="O2" s="43"/>
      <c r="P2" s="43"/>
      <c r="Q2" s="43"/>
      <c r="R2" s="43"/>
      <c r="S2" s="43"/>
      <c r="T2" s="43"/>
      <c r="U2" s="43"/>
      <c r="V2" s="43"/>
      <c r="W2" s="43"/>
      <c r="X2" s="43"/>
      <c r="Y2" s="43"/>
      <c r="Z2" s="43"/>
    </row>
    <row r="3" ht="15.0" customHeight="1">
      <c r="A3" s="43"/>
      <c r="B3" s="70" t="s">
        <v>56</v>
      </c>
      <c r="E3" s="43"/>
      <c r="F3" s="70" t="s">
        <v>90</v>
      </c>
      <c r="G3" s="70"/>
      <c r="H3" s="70"/>
      <c r="I3" s="43"/>
      <c r="J3" s="43"/>
      <c r="K3" s="43"/>
      <c r="L3" s="43"/>
      <c r="M3" s="43"/>
      <c r="N3" s="43"/>
      <c r="O3" s="43"/>
      <c r="P3" s="43"/>
      <c r="Q3" s="43"/>
      <c r="R3" s="43"/>
      <c r="S3" s="43"/>
      <c r="T3" s="43"/>
      <c r="U3" s="43"/>
      <c r="V3" s="43"/>
      <c r="W3" s="43"/>
      <c r="X3" s="43"/>
      <c r="Y3" s="43"/>
      <c r="Z3" s="43"/>
    </row>
    <row r="4" ht="15.0" customHeight="1">
      <c r="A4" s="43"/>
      <c r="B4" s="70" t="s">
        <v>59</v>
      </c>
      <c r="F4" s="70" t="s">
        <v>60</v>
      </c>
      <c r="G4" s="70"/>
      <c r="H4" s="70"/>
      <c r="I4" s="43"/>
      <c r="J4" s="43"/>
      <c r="K4" s="43"/>
      <c r="L4" s="43"/>
      <c r="M4" s="43"/>
      <c r="N4" s="43"/>
      <c r="O4" s="43"/>
      <c r="P4" s="43"/>
      <c r="Q4" s="43"/>
      <c r="R4" s="43"/>
      <c r="S4" s="43"/>
      <c r="T4" s="43"/>
      <c r="U4" s="43"/>
      <c r="V4" s="43"/>
      <c r="W4" s="43"/>
      <c r="X4" s="43"/>
      <c r="Y4" s="43"/>
      <c r="Z4" s="43"/>
    </row>
    <row r="5" ht="15.0" customHeight="1">
      <c r="A5" s="43"/>
      <c r="B5" s="70" t="s">
        <v>61</v>
      </c>
      <c r="E5" s="43"/>
      <c r="F5" s="70" t="s">
        <v>62</v>
      </c>
      <c r="G5" s="70"/>
      <c r="H5" s="70"/>
      <c r="I5" s="43"/>
      <c r="J5" s="43"/>
      <c r="K5" s="43"/>
      <c r="L5" s="43"/>
      <c r="M5" s="43"/>
      <c r="N5" s="43"/>
      <c r="O5" s="43"/>
      <c r="P5" s="43"/>
      <c r="Q5" s="43"/>
      <c r="R5" s="43"/>
      <c r="S5" s="43"/>
      <c r="T5" s="43"/>
      <c r="U5" s="43"/>
      <c r="V5" s="43"/>
      <c r="W5" s="43"/>
      <c r="X5" s="43"/>
      <c r="Y5" s="43"/>
      <c r="Z5" s="43"/>
    </row>
    <row r="6">
      <c r="A6" s="43"/>
      <c r="B6" s="43"/>
      <c r="C6" s="43"/>
      <c r="D6" s="43"/>
      <c r="E6" s="43"/>
      <c r="F6" s="43"/>
      <c r="G6" s="43"/>
      <c r="H6" s="43"/>
      <c r="I6" s="43"/>
      <c r="J6" s="43"/>
      <c r="K6" s="43"/>
      <c r="L6" s="43"/>
      <c r="M6" s="43"/>
      <c r="N6" s="43"/>
      <c r="O6" s="43"/>
      <c r="P6" s="43"/>
      <c r="Q6" s="43"/>
      <c r="R6" s="43"/>
      <c r="S6" s="43"/>
      <c r="T6" s="43"/>
      <c r="U6" s="43"/>
      <c r="V6" s="43"/>
      <c r="W6" s="43"/>
      <c r="X6" s="43"/>
      <c r="Y6" s="43"/>
      <c r="Z6" s="43"/>
    </row>
    <row r="7">
      <c r="A7" s="43"/>
      <c r="B7" s="43"/>
      <c r="C7" s="43"/>
      <c r="D7" s="43"/>
      <c r="E7" s="46" t="s">
        <v>140</v>
      </c>
      <c r="F7" s="43"/>
      <c r="G7" s="43"/>
      <c r="H7" s="43"/>
      <c r="I7" s="43"/>
      <c r="J7" s="43"/>
      <c r="K7" s="43"/>
      <c r="L7" s="43"/>
      <c r="M7" s="43"/>
      <c r="N7" s="43"/>
      <c r="O7" s="43"/>
      <c r="P7" s="43"/>
      <c r="Q7" s="43"/>
      <c r="R7" s="43"/>
      <c r="S7" s="43"/>
      <c r="T7" s="43"/>
      <c r="U7" s="43"/>
      <c r="V7" s="43"/>
      <c r="W7" s="43"/>
      <c r="X7" s="43"/>
      <c r="Y7" s="43"/>
      <c r="Z7" s="43"/>
    </row>
    <row r="8">
      <c r="A8" s="43"/>
      <c r="B8" s="43"/>
      <c r="C8" s="43"/>
      <c r="D8" s="43"/>
      <c r="E8" s="43"/>
      <c r="F8" s="43"/>
      <c r="G8" s="43"/>
      <c r="H8" s="43"/>
      <c r="I8" s="43"/>
      <c r="J8" s="43"/>
      <c r="K8" s="43"/>
      <c r="L8" s="43"/>
      <c r="M8" s="43"/>
      <c r="N8" s="43"/>
      <c r="O8" s="43"/>
      <c r="P8" s="43" t="s">
        <v>64</v>
      </c>
      <c r="Q8" s="43"/>
      <c r="R8" s="43"/>
      <c r="S8" s="43"/>
      <c r="T8" s="43"/>
      <c r="U8" s="43"/>
      <c r="V8" s="43"/>
      <c r="W8" s="43"/>
      <c r="X8" s="43"/>
      <c r="Y8" s="43"/>
      <c r="Z8" s="43"/>
    </row>
    <row r="9">
      <c r="A9" s="43"/>
      <c r="B9" s="109" t="s">
        <v>65</v>
      </c>
      <c r="C9" s="109" t="s">
        <v>117</v>
      </c>
      <c r="D9" s="109" t="s">
        <v>141</v>
      </c>
      <c r="E9" s="109" t="s">
        <v>119</v>
      </c>
      <c r="F9" s="107" t="s">
        <v>68</v>
      </c>
      <c r="G9" s="50"/>
      <c r="H9" s="124" t="s">
        <v>69</v>
      </c>
      <c r="I9" s="74"/>
      <c r="J9" s="74"/>
      <c r="K9" s="50"/>
      <c r="L9" s="106" t="s">
        <v>70</v>
      </c>
      <c r="M9" s="106" t="s">
        <v>71</v>
      </c>
      <c r="N9" s="106" t="s">
        <v>72</v>
      </c>
      <c r="O9" s="106" t="s">
        <v>73</v>
      </c>
      <c r="P9" s="106" t="s">
        <v>74</v>
      </c>
      <c r="Q9" s="43"/>
      <c r="R9" s="43"/>
      <c r="S9" s="43"/>
      <c r="T9" s="43"/>
      <c r="U9" s="43"/>
      <c r="V9" s="43"/>
      <c r="W9" s="43"/>
      <c r="X9" s="43"/>
      <c r="Y9" s="43"/>
      <c r="Z9" s="43"/>
    </row>
    <row r="10" ht="140.25" customHeight="1">
      <c r="A10" s="43"/>
      <c r="B10" s="110"/>
      <c r="C10" s="110"/>
      <c r="D10" s="110"/>
      <c r="E10" s="110"/>
      <c r="F10" s="109" t="s">
        <v>120</v>
      </c>
      <c r="G10" s="109" t="s">
        <v>76</v>
      </c>
      <c r="H10" s="109" t="s">
        <v>121</v>
      </c>
      <c r="I10" s="109" t="s">
        <v>142</v>
      </c>
      <c r="J10" s="109" t="s">
        <v>78</v>
      </c>
      <c r="K10" s="109" t="s">
        <v>123</v>
      </c>
      <c r="L10" s="52"/>
      <c r="M10" s="52"/>
      <c r="N10" s="52"/>
      <c r="O10" s="52"/>
      <c r="P10" s="52"/>
      <c r="Q10" s="43"/>
      <c r="R10" s="43"/>
      <c r="S10" s="43"/>
      <c r="T10" s="43"/>
      <c r="U10" s="43"/>
      <c r="V10" s="43"/>
      <c r="W10" s="43"/>
      <c r="X10" s="43"/>
      <c r="Y10" s="43"/>
      <c r="Z10" s="43"/>
    </row>
    <row r="11">
      <c r="A11" s="43"/>
      <c r="B11" s="110"/>
      <c r="C11" s="110"/>
      <c r="D11" s="110"/>
      <c r="E11" s="110"/>
      <c r="F11" s="110"/>
      <c r="G11" s="110"/>
      <c r="H11" s="110"/>
      <c r="I11" s="110"/>
      <c r="J11" s="110"/>
      <c r="K11" s="110"/>
      <c r="L11" s="110"/>
      <c r="M11" s="110"/>
      <c r="N11" s="110"/>
      <c r="O11" s="110"/>
      <c r="P11" s="110"/>
      <c r="Q11" s="43"/>
      <c r="R11" s="43"/>
      <c r="S11" s="43"/>
      <c r="T11" s="43"/>
      <c r="U11" s="43"/>
      <c r="V11" s="43"/>
      <c r="W11" s="43"/>
      <c r="X11" s="43"/>
      <c r="Y11" s="43"/>
      <c r="Z11" s="43"/>
    </row>
    <row r="12">
      <c r="A12" s="43"/>
      <c r="B12" s="110"/>
      <c r="C12" s="110"/>
      <c r="D12" s="110"/>
      <c r="E12" s="110"/>
      <c r="F12" s="110"/>
      <c r="G12" s="110"/>
      <c r="H12" s="110"/>
      <c r="I12" s="110"/>
      <c r="J12" s="110"/>
      <c r="K12" s="110"/>
      <c r="L12" s="110"/>
      <c r="M12" s="110"/>
      <c r="N12" s="110"/>
      <c r="O12" s="110"/>
      <c r="P12" s="110"/>
      <c r="Q12" s="43"/>
      <c r="R12" s="43"/>
      <c r="S12" s="43"/>
      <c r="T12" s="43"/>
      <c r="U12" s="43"/>
      <c r="V12" s="43"/>
      <c r="W12" s="43"/>
      <c r="X12" s="43"/>
      <c r="Y12" s="43"/>
      <c r="Z12" s="43"/>
    </row>
    <row r="13">
      <c r="A13" s="43"/>
      <c r="B13" s="110"/>
      <c r="C13" s="110"/>
      <c r="D13" s="110"/>
      <c r="E13" s="110"/>
      <c r="F13" s="110"/>
      <c r="G13" s="110"/>
      <c r="H13" s="110"/>
      <c r="I13" s="110"/>
      <c r="J13" s="110"/>
      <c r="K13" s="110"/>
      <c r="L13" s="110"/>
      <c r="M13" s="110"/>
      <c r="N13" s="110"/>
      <c r="O13" s="110"/>
      <c r="P13" s="110"/>
      <c r="Q13" s="43"/>
      <c r="R13" s="43"/>
      <c r="S13" s="43"/>
      <c r="T13" s="43"/>
      <c r="U13" s="43"/>
      <c r="V13" s="43"/>
      <c r="W13" s="43"/>
      <c r="X13" s="43"/>
      <c r="Y13" s="43"/>
      <c r="Z13" s="43"/>
    </row>
    <row r="14">
      <c r="A14" s="43"/>
      <c r="B14" s="46" t="s">
        <v>125</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10">
    <mergeCell ref="N9:N10"/>
    <mergeCell ref="O9:O10"/>
    <mergeCell ref="P9:P10"/>
    <mergeCell ref="B3:D3"/>
    <mergeCell ref="B4:E4"/>
    <mergeCell ref="B5:D5"/>
    <mergeCell ref="F9:G9"/>
    <mergeCell ref="H9:K9"/>
    <mergeCell ref="L9:L10"/>
    <mergeCell ref="M9:M1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9.14"/>
    <col customWidth="1" min="2" max="2" width="4.57"/>
    <col customWidth="1" min="3" max="3" width="18.57"/>
    <col customWidth="1" min="4" max="4" width="27.14"/>
    <col customWidth="1" min="5" max="5" width="16.71"/>
    <col customWidth="1" min="6" max="6" width="10.43"/>
    <col customWidth="1" min="7" max="7" width="12.86"/>
    <col customWidth="1" min="8" max="8" width="12.71"/>
    <col customWidth="1" min="9" max="9" width="15.71"/>
    <col customWidth="1" min="10" max="10" width="13.29"/>
    <col customWidth="1" min="11" max="11" width="9.14"/>
    <col customWidth="1" min="12" max="12" width="11.86"/>
    <col customWidth="1" min="13" max="13" width="9.14"/>
    <col customWidth="1" min="14" max="14" width="16.57"/>
    <col customWidth="1" min="15" max="26" width="9.14"/>
  </cols>
  <sheetData>
    <row r="1">
      <c r="A1" s="43"/>
      <c r="B1" s="43"/>
      <c r="C1" s="43"/>
      <c r="D1" s="43"/>
      <c r="E1" s="43"/>
      <c r="F1" s="43"/>
      <c r="G1" s="43"/>
      <c r="H1" s="43"/>
      <c r="I1" s="43"/>
      <c r="J1" s="43"/>
      <c r="K1" s="43"/>
      <c r="L1" s="43"/>
      <c r="M1" s="43"/>
      <c r="N1" s="46" t="s">
        <v>48</v>
      </c>
      <c r="O1" s="43"/>
      <c r="P1" s="43"/>
      <c r="Q1" s="43"/>
      <c r="R1" s="43"/>
      <c r="S1" s="43"/>
      <c r="T1" s="43"/>
      <c r="U1" s="43"/>
      <c r="V1" s="43"/>
      <c r="W1" s="43"/>
      <c r="X1" s="43"/>
      <c r="Y1" s="43"/>
      <c r="Z1" s="43"/>
    </row>
    <row r="2" ht="15.0" customHeight="1">
      <c r="A2" s="43"/>
      <c r="B2" s="43"/>
      <c r="C2" s="70" t="s">
        <v>56</v>
      </c>
      <c r="D2" s="70"/>
      <c r="E2" s="69" t="s">
        <v>111</v>
      </c>
      <c r="F2" s="43"/>
      <c r="G2" s="43"/>
      <c r="H2" s="70"/>
      <c r="I2" s="70"/>
      <c r="J2" s="43"/>
      <c r="K2" s="43"/>
      <c r="L2" s="43"/>
      <c r="M2" s="43"/>
      <c r="N2" s="43"/>
      <c r="O2" s="43"/>
      <c r="P2" s="43"/>
      <c r="Q2" s="43"/>
      <c r="R2" s="43"/>
      <c r="S2" s="43"/>
      <c r="T2" s="43"/>
      <c r="U2" s="43"/>
      <c r="V2" s="43"/>
      <c r="W2" s="43"/>
      <c r="X2" s="43"/>
      <c r="Y2" s="43"/>
      <c r="Z2" s="43"/>
    </row>
    <row r="3" ht="15.0" customHeight="1">
      <c r="A3" s="43"/>
      <c r="B3" s="43"/>
      <c r="C3" s="70" t="s">
        <v>59</v>
      </c>
      <c r="D3" s="70"/>
      <c r="E3" s="69" t="s">
        <v>112</v>
      </c>
      <c r="F3" s="43"/>
      <c r="G3" s="43"/>
      <c r="H3" s="70"/>
      <c r="I3" s="70"/>
      <c r="J3" s="43"/>
      <c r="K3" s="43"/>
      <c r="L3" s="43"/>
      <c r="M3" s="43"/>
      <c r="N3" s="43"/>
      <c r="O3" s="43"/>
      <c r="P3" s="43"/>
      <c r="Q3" s="43"/>
      <c r="R3" s="43"/>
      <c r="S3" s="43"/>
      <c r="T3" s="43"/>
      <c r="U3" s="43"/>
      <c r="V3" s="43"/>
      <c r="W3" s="43"/>
      <c r="X3" s="43"/>
      <c r="Y3" s="43"/>
      <c r="Z3" s="43"/>
    </row>
    <row r="4" ht="15.0" customHeight="1">
      <c r="A4" s="43"/>
      <c r="B4" s="43"/>
      <c r="C4" s="70" t="s">
        <v>61</v>
      </c>
      <c r="D4" s="70"/>
      <c r="E4" s="69" t="s">
        <v>114</v>
      </c>
      <c r="F4" s="43"/>
      <c r="G4" s="43"/>
      <c r="H4" s="70"/>
      <c r="I4" s="70"/>
      <c r="J4" s="43"/>
      <c r="K4" s="43"/>
      <c r="L4" s="43"/>
      <c r="M4" s="43"/>
      <c r="N4" s="43"/>
      <c r="O4" s="43"/>
      <c r="P4" s="43"/>
      <c r="Q4" s="43"/>
      <c r="R4" s="43"/>
      <c r="S4" s="43"/>
      <c r="T4" s="43"/>
      <c r="U4" s="43"/>
      <c r="V4" s="43"/>
      <c r="W4" s="43"/>
      <c r="X4" s="43"/>
      <c r="Y4" s="43"/>
      <c r="Z4" s="43"/>
    </row>
    <row r="5">
      <c r="A5" s="43"/>
      <c r="B5" s="43"/>
      <c r="C5" s="43"/>
      <c r="D5" s="43"/>
      <c r="E5" s="43"/>
      <c r="F5" s="43"/>
      <c r="G5" s="43"/>
      <c r="H5" s="43"/>
      <c r="I5" s="43"/>
      <c r="J5" s="43"/>
      <c r="K5" s="43"/>
      <c r="L5" s="43"/>
      <c r="M5" s="43"/>
      <c r="N5" s="43"/>
      <c r="O5" s="43"/>
      <c r="P5" s="43"/>
      <c r="Q5" s="43"/>
      <c r="R5" s="43"/>
      <c r="S5" s="43"/>
      <c r="T5" s="43"/>
      <c r="U5" s="43"/>
      <c r="V5" s="43"/>
      <c r="W5" s="43"/>
      <c r="X5" s="43"/>
      <c r="Y5" s="43"/>
      <c r="Z5" s="43"/>
    </row>
    <row r="6">
      <c r="A6" s="43"/>
      <c r="B6" s="46"/>
      <c r="C6" s="46" t="s">
        <v>143</v>
      </c>
      <c r="D6" s="43"/>
      <c r="E6" s="43"/>
      <c r="F6" s="43"/>
      <c r="G6" s="43"/>
      <c r="H6" s="43"/>
      <c r="I6" s="43"/>
      <c r="J6" s="43"/>
      <c r="K6" s="43"/>
      <c r="L6" s="43"/>
      <c r="M6" s="43"/>
      <c r="N6" s="43"/>
      <c r="O6" s="43"/>
      <c r="P6" s="43"/>
      <c r="Q6" s="43"/>
      <c r="R6" s="43"/>
      <c r="S6" s="43"/>
      <c r="T6" s="43"/>
      <c r="U6" s="43"/>
      <c r="V6" s="43"/>
      <c r="W6" s="43"/>
      <c r="X6" s="43"/>
      <c r="Y6" s="43"/>
      <c r="Z6" s="43"/>
    </row>
    <row r="7" ht="29.25" customHeight="1">
      <c r="A7" s="48" t="s">
        <v>127</v>
      </c>
      <c r="B7" s="48" t="s">
        <v>144</v>
      </c>
      <c r="C7" s="119" t="s">
        <v>117</v>
      </c>
      <c r="D7" s="48" t="s">
        <v>145</v>
      </c>
      <c r="E7" s="51" t="s">
        <v>130</v>
      </c>
      <c r="F7" s="72" t="s">
        <v>131</v>
      </c>
      <c r="G7" s="50"/>
      <c r="H7" s="107" t="s">
        <v>69</v>
      </c>
      <c r="I7" s="74"/>
      <c r="J7" s="74"/>
      <c r="K7" s="50"/>
      <c r="L7" s="51" t="s">
        <v>146</v>
      </c>
      <c r="M7" s="51" t="s">
        <v>71</v>
      </c>
      <c r="N7" s="51" t="s">
        <v>133</v>
      </c>
      <c r="O7" s="106" t="s">
        <v>73</v>
      </c>
      <c r="P7" s="106" t="s">
        <v>74</v>
      </c>
      <c r="Q7" s="43"/>
      <c r="R7" s="43"/>
      <c r="S7" s="43"/>
      <c r="T7" s="43"/>
      <c r="U7" s="43"/>
      <c r="V7" s="43"/>
      <c r="W7" s="43"/>
      <c r="X7" s="43"/>
      <c r="Y7" s="43"/>
      <c r="Z7" s="43"/>
    </row>
    <row r="8" ht="121.5" customHeight="1">
      <c r="A8" s="52"/>
      <c r="B8" s="52"/>
      <c r="C8" s="52"/>
      <c r="D8" s="52"/>
      <c r="E8" s="52"/>
      <c r="F8" s="63" t="s">
        <v>147</v>
      </c>
      <c r="G8" s="63" t="s">
        <v>148</v>
      </c>
      <c r="H8" s="109" t="s">
        <v>149</v>
      </c>
      <c r="I8" s="109" t="s">
        <v>150</v>
      </c>
      <c r="J8" s="109" t="s">
        <v>151</v>
      </c>
      <c r="K8" s="109" t="s">
        <v>123</v>
      </c>
      <c r="L8" s="52"/>
      <c r="M8" s="52"/>
      <c r="N8" s="52"/>
      <c r="O8" s="52"/>
      <c r="P8" s="52"/>
      <c r="Q8" s="43"/>
      <c r="R8" s="43"/>
      <c r="S8" s="43"/>
      <c r="T8" s="43"/>
      <c r="U8" s="43"/>
      <c r="V8" s="43"/>
      <c r="W8" s="43"/>
      <c r="X8" s="43"/>
      <c r="Y8" s="43"/>
      <c r="Z8" s="43"/>
    </row>
    <row r="9">
      <c r="A9" s="56">
        <v>95.0</v>
      </c>
      <c r="B9" s="56"/>
      <c r="C9" s="55" t="s">
        <v>124</v>
      </c>
      <c r="D9" s="56"/>
      <c r="E9" s="56"/>
      <c r="F9" s="76"/>
      <c r="G9" s="57">
        <v>0.0</v>
      </c>
      <c r="H9" s="57">
        <v>0.0</v>
      </c>
      <c r="I9" s="58">
        <v>0.0</v>
      </c>
      <c r="J9" s="56"/>
      <c r="K9" s="77">
        <v>0.0</v>
      </c>
      <c r="L9" s="58">
        <v>0.0</v>
      </c>
      <c r="M9" s="58"/>
      <c r="N9" s="58"/>
      <c r="O9" s="58">
        <v>0.0</v>
      </c>
      <c r="P9" s="58">
        <v>0.0</v>
      </c>
      <c r="Q9" s="43"/>
      <c r="R9" s="43"/>
      <c r="S9" s="43"/>
      <c r="T9" s="43"/>
      <c r="U9" s="43"/>
      <c r="V9" s="43"/>
      <c r="W9" s="43"/>
      <c r="X9" s="43"/>
      <c r="Y9" s="43"/>
      <c r="Z9" s="43"/>
    </row>
    <row r="10" ht="15.75" customHeight="1">
      <c r="A10" s="43"/>
      <c r="B10" s="125"/>
      <c r="C10" s="126"/>
      <c r="D10" s="127" t="s">
        <v>55</v>
      </c>
      <c r="E10" s="128"/>
      <c r="F10" s="129"/>
      <c r="G10" s="122">
        <f t="shared" ref="G10:I10" si="1">SUM(G9)</f>
        <v>0</v>
      </c>
      <c r="H10" s="122">
        <f t="shared" si="1"/>
        <v>0</v>
      </c>
      <c r="I10" s="122">
        <f t="shared" si="1"/>
        <v>0</v>
      </c>
      <c r="J10" s="56"/>
      <c r="K10" s="77">
        <v>0.0</v>
      </c>
      <c r="L10" s="122">
        <f t="shared" ref="L10:N10" si="2">SUM(L9)</f>
        <v>0</v>
      </c>
      <c r="M10" s="122">
        <f t="shared" si="2"/>
        <v>0</v>
      </c>
      <c r="N10" s="122">
        <f t="shared" si="2"/>
        <v>0</v>
      </c>
      <c r="O10" s="58">
        <v>0.0</v>
      </c>
      <c r="P10" s="58">
        <v>0.0</v>
      </c>
      <c r="Q10" s="43"/>
      <c r="R10" s="43"/>
      <c r="S10" s="43"/>
      <c r="T10" s="43"/>
      <c r="U10" s="43"/>
      <c r="V10" s="43"/>
      <c r="W10" s="43"/>
      <c r="X10" s="43"/>
      <c r="Y10" s="43"/>
      <c r="Z10" s="43"/>
    </row>
    <row r="11" ht="15.75" customHeight="1">
      <c r="A11" s="43"/>
      <c r="B11" s="43"/>
      <c r="C11" s="46" t="s">
        <v>152</v>
      </c>
      <c r="D11" s="43"/>
      <c r="E11" s="43"/>
      <c r="F11" s="43"/>
      <c r="G11" s="43"/>
      <c r="H11" s="43"/>
      <c r="I11" s="43"/>
      <c r="J11" s="43"/>
      <c r="K11" s="43"/>
      <c r="L11" s="43"/>
      <c r="M11" s="43"/>
      <c r="N11" s="43"/>
      <c r="O11" s="94"/>
      <c r="P11" s="94"/>
      <c r="Q11" s="43"/>
      <c r="R11" s="43"/>
      <c r="S11" s="43"/>
      <c r="T11" s="43"/>
      <c r="U11" s="43"/>
      <c r="V11" s="43"/>
      <c r="W11" s="43"/>
      <c r="X11" s="43"/>
      <c r="Y11" s="43"/>
      <c r="Z11" s="43"/>
    </row>
    <row r="12" ht="15.75" customHeight="1">
      <c r="A12" s="43"/>
      <c r="B12" s="43"/>
      <c r="C12" s="45" t="s">
        <v>153</v>
      </c>
      <c r="D12" s="43"/>
      <c r="E12" s="43"/>
      <c r="F12" s="43"/>
      <c r="G12" s="43"/>
      <c r="H12" s="43"/>
      <c r="I12" s="43"/>
      <c r="J12" s="43"/>
      <c r="K12" s="43"/>
      <c r="L12" s="43"/>
      <c r="M12" s="43"/>
      <c r="N12" s="43"/>
      <c r="O12" s="94"/>
      <c r="P12" s="94"/>
      <c r="Q12" s="43"/>
      <c r="R12" s="43"/>
      <c r="S12" s="43"/>
      <c r="T12" s="43"/>
      <c r="U12" s="43"/>
      <c r="V12" s="43"/>
      <c r="W12" s="43"/>
      <c r="X12" s="43"/>
      <c r="Y12" s="43"/>
      <c r="Z12" s="43"/>
    </row>
    <row r="13" ht="15.7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ht="15.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ht="15.7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ht="15.7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ht="15.7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ht="15.7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ht="15.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ht="15.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ht="15.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ht="15.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ht="15.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ht="15.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ht="15.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ht="15.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ht="15.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ht="15.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ht="15.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ht="15.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ht="15.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ht="15.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ht="15.7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ht="15.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ht="15.7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ht="15.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ht="15.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ht="15.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ht="15.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ht="15.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ht="15.7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ht="15.7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ht="15.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ht="15.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sheetData>
  <mergeCells count="12">
    <mergeCell ref="L7:L8"/>
    <mergeCell ref="M7:M8"/>
    <mergeCell ref="N7:N8"/>
    <mergeCell ref="O7:O8"/>
    <mergeCell ref="P7:P8"/>
    <mergeCell ref="A7:A8"/>
    <mergeCell ref="B7:B8"/>
    <mergeCell ref="C7:C8"/>
    <mergeCell ref="D7:D8"/>
    <mergeCell ref="E7:E8"/>
    <mergeCell ref="F7:G7"/>
    <mergeCell ref="H7:K7"/>
  </mergeCells>
  <printOptions/>
  <pageMargins bottom="0.7480314960629921" footer="0.0" header="0.0" left="0.7086614173228347" right="0.7086614173228347" top="0.7480314960629921"/>
  <pageSetup paperSize="9" orientation="landscape"/>
  <drawing r:id="rId1"/>
</worksheet>
</file>